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xhumari\Desktop\"/>
    </mc:Choice>
  </mc:AlternateContent>
  <xr:revisionPtr revIDLastSave="0" documentId="13_ncr:1_{3FE297C1-B7FA-49F8-84D0-A5BBCE3946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ute Repor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6" i="6" l="1"/>
  <c r="V120" i="6" l="1"/>
  <c r="T120" i="6"/>
  <c r="AB72" i="6" l="1"/>
  <c r="AB70" i="6"/>
  <c r="AB63" i="6"/>
  <c r="R120" i="6" l="1"/>
  <c r="AB28" i="6" l="1"/>
  <c r="AB29" i="6"/>
  <c r="AB13" i="6"/>
  <c r="AB90" i="6"/>
  <c r="AB76" i="6"/>
  <c r="AB41" i="6"/>
  <c r="AB42" i="6"/>
  <c r="AB117" i="6" l="1"/>
  <c r="AB113" i="6"/>
  <c r="AB104" i="6"/>
  <c r="AB101" i="6"/>
  <c r="AB99" i="6"/>
  <c r="AB97" i="6"/>
  <c r="AB94" i="6"/>
  <c r="AB85" i="6"/>
  <c r="AB65" i="6"/>
  <c r="AB59" i="6"/>
  <c r="AB57" i="6"/>
  <c r="AB49" i="6"/>
  <c r="AB39" i="6"/>
  <c r="AB37" i="6"/>
  <c r="AB32" i="6"/>
  <c r="AB116" i="6" l="1"/>
  <c r="AB115" i="6"/>
  <c r="AB95" i="6"/>
  <c r="AB93" i="6"/>
  <c r="AB91" i="6"/>
  <c r="AB83" i="6"/>
  <c r="AB80" i="6"/>
  <c r="AB66" i="6"/>
  <c r="AB61" i="6"/>
  <c r="AB58" i="6"/>
  <c r="AB55" i="6"/>
  <c r="AB40" i="6"/>
  <c r="AB50" i="6"/>
  <c r="AB26" i="6"/>
  <c r="AB105" i="6" l="1"/>
  <c r="AB74" i="6"/>
  <c r="AB46" i="6" l="1"/>
  <c r="AB16" i="6"/>
  <c r="AB84" i="6" l="1"/>
  <c r="AB78" i="6"/>
  <c r="AB38" i="6"/>
  <c r="AB30" i="6"/>
  <c r="AB22" i="6" l="1"/>
  <c r="AB14" i="6"/>
  <c r="AB114" i="6" l="1"/>
  <c r="AB17" i="6" l="1"/>
  <c r="AB24" i="6"/>
  <c r="AB108" i="6" l="1"/>
  <c r="AB112" i="6" l="1"/>
  <c r="AB118" i="6"/>
  <c r="AB107" i="6"/>
  <c r="AB109" i="6"/>
  <c r="AB110" i="6"/>
  <c r="AB100" i="6"/>
  <c r="AB102" i="6"/>
  <c r="AB88" i="6"/>
  <c r="AB89" i="6"/>
  <c r="AB77" i="6"/>
  <c r="AB71" i="6"/>
  <c r="AB67" i="6"/>
  <c r="AB54" i="6"/>
  <c r="AB48" i="6"/>
  <c r="AB51" i="6"/>
  <c r="AB52" i="6"/>
  <c r="AB43" i="6"/>
  <c r="AB44" i="6"/>
  <c r="AB45" i="6"/>
  <c r="AB19" i="6"/>
  <c r="AB20" i="6"/>
  <c r="AB21" i="6"/>
  <c r="AB15" i="6"/>
  <c r="Z121" i="6" l="1"/>
  <c r="X121" i="6" l="1"/>
  <c r="V121" i="6" l="1"/>
  <c r="T121" i="6" l="1"/>
  <c r="R121" i="6"/>
  <c r="P121" i="6"/>
  <c r="N121" i="6"/>
  <c r="L121" i="6"/>
  <c r="J121" i="6"/>
  <c r="H121" i="6"/>
  <c r="F121" i="6"/>
  <c r="D121" i="6"/>
  <c r="AB12" i="6" l="1"/>
  <c r="AB121" i="6"/>
  <c r="AB120" i="6"/>
  <c r="AB119" i="6"/>
  <c r="AB111" i="6"/>
  <c r="AB103" i="6"/>
  <c r="AB98" i="6"/>
  <c r="AB96" i="6"/>
  <c r="AB92" i="6"/>
  <c r="AB87" i="6"/>
  <c r="AB82" i="6"/>
  <c r="AB81" i="6"/>
  <c r="AB79" i="6"/>
  <c r="AB75" i="6"/>
  <c r="AB73" i="6"/>
  <c r="AB69" i="6"/>
  <c r="AB64" i="6"/>
  <c r="AB62" i="6"/>
  <c r="AB60" i="6"/>
  <c r="AB56" i="6"/>
  <c r="AB33" i="6"/>
  <c r="AB27" i="6"/>
  <c r="AB25" i="6" l="1"/>
  <c r="AB35" i="6"/>
  <c r="AB68" i="6"/>
  <c r="AB23" i="6"/>
  <c r="AB34" i="6"/>
  <c r="AB53" i="6"/>
  <c r="AB86" i="6"/>
  <c r="AB18" i="6"/>
  <c r="AB31" i="6"/>
  <c r="AB36" i="6"/>
  <c r="AB47" i="6"/>
</calcChain>
</file>

<file path=xl/sharedStrings.xml><?xml version="1.0" encoding="utf-8"?>
<sst xmlns="http://schemas.openxmlformats.org/spreadsheetml/2006/main" count="125" uniqueCount="124">
  <si>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</si>
  <si>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</si>
  <si>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</si>
  <si>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</si>
  <si>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</si>
  <si>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</si>
  <si>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</si>
  <si>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</si>
  <si>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</si>
  <si>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</si>
  <si>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</si>
  <si>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</si>
  <si>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</si>
  <si>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</si>
  <si>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Bologna</t>
  </si>
  <si>
    <t>Pisa</t>
  </si>
  <si>
    <t>Turin</t>
  </si>
  <si>
    <t>Bari</t>
  </si>
  <si>
    <t>Bergamo</t>
  </si>
  <si>
    <t>Ancona</t>
  </si>
  <si>
    <t>Verona</t>
  </si>
  <si>
    <t>Perugia</t>
  </si>
  <si>
    <t>Rimini</t>
  </si>
  <si>
    <t>Vienna</t>
  </si>
  <si>
    <t>Munich</t>
  </si>
  <si>
    <t>Athens</t>
  </si>
  <si>
    <t>Belgrade</t>
  </si>
  <si>
    <t>Frankfurt</t>
  </si>
  <si>
    <t>Brussels</t>
  </si>
  <si>
    <t>London</t>
  </si>
  <si>
    <t>Genoa</t>
  </si>
  <si>
    <t>Milan</t>
  </si>
  <si>
    <t>Paris</t>
  </si>
  <si>
    <t>Treviso</t>
  </si>
  <si>
    <t>Budapest</t>
  </si>
  <si>
    <t>Hamburg</t>
  </si>
  <si>
    <t>Berlin</t>
  </si>
  <si>
    <t>Istanbul</t>
  </si>
  <si>
    <t>Rome</t>
  </si>
  <si>
    <t>Dortmund</t>
  </si>
  <si>
    <t>Barcelona</t>
  </si>
  <si>
    <t>Abu Dhabi</t>
  </si>
  <si>
    <t>Cologne</t>
  </si>
  <si>
    <t>Pescara</t>
  </si>
  <si>
    <t>Lyon</t>
  </si>
  <si>
    <t>Nuremberg</t>
  </si>
  <si>
    <t>Stockholm</t>
  </si>
  <si>
    <t>Dubai</t>
  </si>
  <si>
    <t>Zurich</t>
  </si>
  <si>
    <t>Madrid</t>
  </si>
  <si>
    <t>Other</t>
  </si>
  <si>
    <t>Baden-Baden</t>
  </si>
  <si>
    <t>Naples</t>
  </si>
  <si>
    <t>Passengers traffic by sched. Airlines</t>
  </si>
  <si>
    <t>Basel Mulhouse</t>
  </si>
  <si>
    <t>Dusseldorf</t>
  </si>
  <si>
    <t>Krakow</t>
  </si>
  <si>
    <t>Prague</t>
  </si>
  <si>
    <t>Brindisi</t>
  </si>
  <si>
    <t>Trieste</t>
  </si>
  <si>
    <t>Lamezia Terme</t>
  </si>
  <si>
    <t>Manchester</t>
  </si>
  <si>
    <t>Bucharest</t>
  </si>
  <si>
    <t>Stuttgart</t>
  </si>
  <si>
    <t>Malmo</t>
  </si>
  <si>
    <t>Geneva</t>
  </si>
  <si>
    <t>Antalya</t>
  </si>
  <si>
    <t>Oslo</t>
  </si>
  <si>
    <t>Valencia</t>
  </si>
  <si>
    <t>Leipzig</t>
  </si>
  <si>
    <t>Salerno</t>
  </si>
  <si>
    <t xml:space="preserve">Amsterdam </t>
  </si>
  <si>
    <t xml:space="preserve">Bristol </t>
  </si>
  <si>
    <t xml:space="preserve">Catania </t>
  </si>
  <si>
    <t xml:space="preserve">Eindhoven </t>
  </si>
  <si>
    <t xml:space="preserve">Hahn </t>
  </si>
  <si>
    <t xml:space="preserve">Memmingen </t>
  </si>
  <si>
    <t xml:space="preserve">Nice </t>
  </si>
  <si>
    <t xml:space="preserve">Warsaw </t>
  </si>
  <si>
    <t>Route Report 2025</t>
  </si>
  <si>
    <t>Ankara</t>
  </si>
  <si>
    <t>Edinburg</t>
  </si>
  <si>
    <t>Marseille</t>
  </si>
  <si>
    <t>Tel Aviv</t>
  </si>
  <si>
    <t>Bodrum</t>
  </si>
  <si>
    <t>Copenhagen</t>
  </si>
  <si>
    <t>Gdansk</t>
  </si>
  <si>
    <t>Heraklio</t>
  </si>
  <si>
    <t>Katowice</t>
  </si>
  <si>
    <t>Jeddah</t>
  </si>
  <si>
    <t>Lodz</t>
  </si>
  <si>
    <t>Nantes</t>
  </si>
  <si>
    <t>Olbia</t>
  </si>
  <si>
    <t>Poznan</t>
  </si>
  <si>
    <t>Rennes</t>
  </si>
  <si>
    <t>Riga</t>
  </si>
  <si>
    <t>Wroclaw</t>
  </si>
  <si>
    <t>Zagreb</t>
  </si>
  <si>
    <t>Bratislava</t>
  </si>
  <si>
    <t>Brno</t>
  </si>
  <si>
    <t>Chisinau</t>
  </si>
  <si>
    <t>Comiso</t>
  </si>
  <si>
    <t>Debrecen</t>
  </si>
  <si>
    <t>Gaziantep</t>
  </si>
  <si>
    <t>Izmir</t>
  </si>
  <si>
    <t>Kosice</t>
  </si>
  <si>
    <t>Ostrava</t>
  </si>
  <si>
    <t>Rhodes</t>
  </si>
  <si>
    <t>Riyadh</t>
  </si>
  <si>
    <t>Rzeszow</t>
  </si>
  <si>
    <t>Sharm el Sheikh</t>
  </si>
  <si>
    <t>Tallinn</t>
  </si>
  <si>
    <t>Vilnius</t>
  </si>
  <si>
    <t>Zielona</t>
  </si>
  <si>
    <t>Lisbon</t>
  </si>
  <si>
    <t>Amman</t>
  </si>
  <si>
    <t>Bordeaux</t>
  </si>
  <si>
    <t>Dalaman</t>
  </si>
  <si>
    <t>Mersin</t>
  </si>
  <si>
    <t>Porto</t>
  </si>
  <si>
    <t>Larnaca</t>
  </si>
  <si>
    <t>Malaga</t>
  </si>
  <si>
    <t>Malta</t>
  </si>
  <si>
    <t>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</si>
</sst>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3" applyNumberFormat="0" applyAlignment="0" applyProtection="0"/>
    <xf numFmtId="0" fontId="8" fillId="22" borderId="1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13" applyNumberFormat="0" applyAlignment="0" applyProtection="0"/>
    <xf numFmtId="0" fontId="15" fillId="0" borderId="18" applyNumberFormat="0" applyFill="0" applyAlignment="0" applyProtection="0"/>
    <xf numFmtId="0" fontId="16" fillId="23" borderId="0" applyNumberFormat="0" applyBorder="0" applyAlignment="0" applyProtection="0"/>
    <xf numFmtId="0" fontId="17" fillId="24" borderId="19" applyNumberFormat="0" applyFont="0" applyAlignment="0" applyProtection="0"/>
    <xf numFmtId="0" fontId="18" fillId="21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28" borderId="0" applyNumberFormat="0" applyBorder="0" applyAlignment="0" applyProtection="0"/>
  </cellStyleXfs>
  <cellXfs count="39">
    <xf numFmtId="0" fontId="0" fillId="0" borderId="0" xfId="0"/>
    <xf numFmtId="0" fontId="0" fillId="2" borderId="5" xfId="0" applyFill="1" applyBorder="1"/>
    <xf numFmtId="3" fontId="0" fillId="0" borderId="1" xfId="0" applyNumberFormat="1" applyBorder="1"/>
    <xf numFmtId="3" fontId="0" fillId="0" borderId="0" xfId="0" applyNumberFormat="1"/>
    <xf numFmtId="0" fontId="27" fillId="25" borderId="5" xfId="0" applyFont="1" applyFill="1" applyBorder="1" applyAlignment="1">
      <alignment horizontal="center"/>
    </xf>
    <xf numFmtId="0" fontId="0" fillId="26" borderId="2" xfId="0" applyFill="1" applyBorder="1"/>
    <xf numFmtId="0" fontId="0" fillId="26" borderId="3" xfId="0" applyFill="1" applyBorder="1"/>
    <xf numFmtId="0" fontId="0" fillId="26" borderId="0" xfId="0" applyFill="1"/>
    <xf numFmtId="0" fontId="0" fillId="26" borderId="4" xfId="0" applyFill="1" applyBorder="1"/>
    <xf numFmtId="0" fontId="0" fillId="26" borderId="11" xfId="0" applyFill="1" applyBorder="1"/>
    <xf numFmtId="0" fontId="0" fillId="26" borderId="0" xfId="0" applyFill="1" applyAlignment="1">
      <alignment horizontal="center"/>
    </xf>
    <xf numFmtId="3" fontId="0" fillId="26" borderId="1" xfId="0" applyNumberFormat="1" applyFill="1" applyBorder="1"/>
    <xf numFmtId="3" fontId="0" fillId="26" borderId="0" xfId="0" applyNumberFormat="1" applyFill="1"/>
    <xf numFmtId="0" fontId="26" fillId="26" borderId="25" xfId="0" applyFont="1" applyFill="1" applyBorder="1"/>
    <xf numFmtId="0" fontId="2" fillId="2" borderId="5" xfId="0" applyFont="1" applyFill="1" applyBorder="1" applyAlignment="1">
      <alignment vertical="center" wrapText="1"/>
    </xf>
    <xf numFmtId="164" fontId="0" fillId="26" borderId="0" xfId="0" applyNumberFormat="1" applyFill="1"/>
    <xf numFmtId="164" fontId="0" fillId="26" borderId="1" xfId="58" applyNumberFormat="1" applyFont="1" applyFill="1" applyBorder="1"/>
    <xf numFmtId="3" fontId="1" fillId="0" borderId="1" xfId="60" applyNumberFormat="1" applyFont="1" applyFill="1" applyBorder="1"/>
    <xf numFmtId="3" fontId="1" fillId="0" borderId="1" xfId="59" applyNumberFormat="1" applyFont="1" applyFill="1" applyBorder="1"/>
    <xf numFmtId="0" fontId="26" fillId="26" borderId="24" xfId="0" applyFont="1" applyFill="1" applyBorder="1"/>
    <xf numFmtId="0" fontId="26" fillId="26" borderId="25" xfId="0" applyFont="1" applyFill="1" applyBorder="1" applyAlignment="1">
      <alignment vertical="center" wrapText="1"/>
    </xf>
    <xf numFmtId="0" fontId="26" fillId="26" borderId="24" xfId="0" applyFont="1" applyFill="1" applyBorder="1" applyAlignment="1">
      <alignment vertical="center" wrapText="1"/>
    </xf>
    <xf numFmtId="164" fontId="0" fillId="26" borderId="0" xfId="58" applyNumberFormat="1" applyFont="1" applyFill="1"/>
    <xf numFmtId="0" fontId="26" fillId="0" borderId="24" xfId="0" applyFont="1" applyBorder="1" applyAlignment="1">
      <alignment vertical="center" wrapText="1"/>
    </xf>
    <xf numFmtId="0" fontId="26" fillId="0" borderId="24" xfId="0" applyFont="1" applyBorder="1"/>
    <xf numFmtId="0" fontId="26" fillId="0" borderId="25" xfId="0" applyFont="1" applyBorder="1" applyAlignment="1">
      <alignment vertical="center" wrapText="1"/>
    </xf>
    <xf numFmtId="0" fontId="0" fillId="2" borderId="22" xfId="0" applyFill="1" applyBorder="1"/>
    <xf numFmtId="0" fontId="0" fillId="26" borderId="1" xfId="0" applyFill="1" applyBorder="1"/>
    <xf numFmtId="3" fontId="2" fillId="29" borderId="1" xfId="0" applyNumberFormat="1" applyFont="1" applyFill="1" applyBorder="1"/>
    <xf numFmtId="164" fontId="2" fillId="29" borderId="1" xfId="58" applyNumberFormat="1" applyFont="1" applyFill="1" applyBorder="1"/>
    <xf numFmtId="3" fontId="0" fillId="26" borderId="6" xfId="0" applyNumberFormat="1" applyFill="1" applyBorder="1"/>
    <xf numFmtId="0" fontId="29" fillId="25" borderId="22" xfId="0" applyFont="1" applyFill="1" applyBorder="1" applyAlignment="1">
      <alignment horizontal="center"/>
    </xf>
    <xf numFmtId="0" fontId="29" fillId="25" borderId="23" xfId="0" applyFont="1" applyFill="1" applyBorder="1" applyAlignment="1">
      <alignment horizontal="center"/>
    </xf>
    <xf numFmtId="0" fontId="28" fillId="25" borderId="7" xfId="0" applyFont="1" applyFill="1" applyBorder="1" applyAlignment="1">
      <alignment horizontal="center" vertical="center"/>
    </xf>
    <xf numFmtId="0" fontId="28" fillId="25" borderId="8" xfId="0" applyFont="1" applyFill="1" applyBorder="1" applyAlignment="1">
      <alignment horizontal="center" vertical="center"/>
    </xf>
    <xf numFmtId="0" fontId="28" fillId="25" borderId="9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</cellXfs>
  <cellStyles count="61">
    <cellStyle name="20% - Accent1 2" xfId="7" xr:uid="{00000000-0005-0000-0000-000000000000}"/>
    <cellStyle name="20% - Accent2 2" xfId="6" xr:uid="{00000000-0005-0000-0000-000001000000}"/>
    <cellStyle name="20% - Accent3 2" xfId="5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58" builtinId="3"/>
    <cellStyle name="Explanatory Text 2" xfId="32" xr:uid="{00000000-0005-0000-0000-00001C000000}"/>
    <cellStyle name="Good" xfId="59" builtinId="26"/>
    <cellStyle name="Good 2" xfId="33" xr:uid="{00000000-0005-0000-0000-00001E000000}"/>
    <cellStyle name="Heading 1 2" xfId="34" xr:uid="{00000000-0005-0000-0000-00001F000000}"/>
    <cellStyle name="Heading 2 2" xfId="35" xr:uid="{00000000-0005-0000-0000-000020000000}"/>
    <cellStyle name="Heading 3 2" xfId="36" xr:uid="{00000000-0005-0000-0000-000021000000}"/>
    <cellStyle name="Heading 4 2" xfId="37" xr:uid="{00000000-0005-0000-0000-000022000000}"/>
    <cellStyle name="Input 2" xfId="38" xr:uid="{00000000-0005-0000-0000-000023000000}"/>
    <cellStyle name="Linked Cell 2" xfId="39" xr:uid="{00000000-0005-0000-0000-000024000000}"/>
    <cellStyle name="Neutral" xfId="60" builtinId="28"/>
    <cellStyle name="Neutral 2" xfId="40" xr:uid="{00000000-0005-0000-0000-000026000000}"/>
    <cellStyle name="Normal" xfId="0" builtinId="0"/>
    <cellStyle name="Normal 2" xfId="2" xr:uid="{00000000-0005-0000-0000-000028000000}"/>
    <cellStyle name="Normal 3" xfId="1" xr:uid="{00000000-0005-0000-0000-000029000000}"/>
    <cellStyle name="Normal 3 2" xfId="46" xr:uid="{00000000-0005-0000-0000-00002A000000}"/>
    <cellStyle name="Normal 3 3" xfId="48" xr:uid="{00000000-0005-0000-0000-00002B000000}"/>
    <cellStyle name="Normal 3 4" xfId="50" xr:uid="{00000000-0005-0000-0000-00002C000000}"/>
    <cellStyle name="Normal 3 5" xfId="52" xr:uid="{00000000-0005-0000-0000-00002D000000}"/>
    <cellStyle name="Normal 3 6" xfId="54" xr:uid="{00000000-0005-0000-0000-00002E000000}"/>
    <cellStyle name="Normal 4" xfId="47" xr:uid="{00000000-0005-0000-0000-00002F000000}"/>
    <cellStyle name="Normal 5" xfId="56" xr:uid="{00000000-0005-0000-0000-000030000000}"/>
    <cellStyle name="Note 2" xfId="41" xr:uid="{00000000-0005-0000-0000-000031000000}"/>
    <cellStyle name="Output 2" xfId="42" xr:uid="{00000000-0005-0000-0000-000032000000}"/>
    <cellStyle name="Percent 2" xfId="3" xr:uid="{00000000-0005-0000-0000-000034000000}"/>
    <cellStyle name="Percent 2 2" xfId="49" xr:uid="{00000000-0005-0000-0000-000035000000}"/>
    <cellStyle name="Percent 2 3" xfId="51" xr:uid="{00000000-0005-0000-0000-000036000000}"/>
    <cellStyle name="Percent 2 4" xfId="53" xr:uid="{00000000-0005-0000-0000-000037000000}"/>
    <cellStyle name="Percent 2 5" xfId="55" xr:uid="{00000000-0005-0000-0000-000038000000}"/>
    <cellStyle name="Percent 3" xfId="4" xr:uid="{00000000-0005-0000-0000-000039000000}"/>
    <cellStyle name="Percent 4" xfId="57" xr:uid="{00000000-0005-0000-0000-00003A000000}"/>
    <cellStyle name="Title 2" xfId="43" xr:uid="{00000000-0005-0000-0000-00003B000000}"/>
    <cellStyle name="Total 2" xfId="44" xr:uid="{00000000-0005-0000-0000-00003C000000}"/>
    <cellStyle name="Warning Text 2" xfId="4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23"/>
  <sheetViews>
    <sheetView tabSelected="1" zoomScaleNormal="100" workbookViewId="0">
      <selection activeCell="AC6" sqref="AC6"/>
    </sheetView>
  </sheetViews>
  <sheetFormatPr defaultRowHeight="15" x14ac:dyDescent="0.25"/>
  <cols>
    <col min="1" max="1" width="9.140625" style="7"/>
    <col min="2" max="2" width="33.85546875" style="7" customWidth="1"/>
    <col min="3" max="3" width="1.42578125" style="7" customWidth="1"/>
    <col min="4" max="4" width="11.5703125" style="7" customWidth="1"/>
    <col min="5" max="5" width="1.42578125" style="7" customWidth="1"/>
    <col min="6" max="6" width="11.5703125" style="7" customWidth="1"/>
    <col min="7" max="7" width="1.42578125" style="7" customWidth="1"/>
    <col min="8" max="8" width="11.5703125" style="7" customWidth="1"/>
    <col min="9" max="9" width="1.42578125" style="7" customWidth="1"/>
    <col min="10" max="10" width="11.5703125" style="7" customWidth="1"/>
    <col min="11" max="11" width="1.42578125" style="7" customWidth="1"/>
    <col min="12" max="12" width="11.5703125" style="7" customWidth="1"/>
    <col min="13" max="13" width="1.42578125" style="7" customWidth="1"/>
    <col min="14" max="14" width="11.5703125" style="7" customWidth="1"/>
    <col min="15" max="15" width="1.42578125" style="7" customWidth="1"/>
    <col min="16" max="16" width="11.5703125" style="7" customWidth="1"/>
    <col min="17" max="17" width="1.42578125" style="7" customWidth="1"/>
    <col min="18" max="18" width="10.5703125" style="7" bestFit="1" customWidth="1"/>
    <col min="19" max="19" width="1.42578125" style="7" customWidth="1"/>
    <col min="20" max="20" width="11.5703125" style="7" customWidth="1"/>
    <col min="21" max="21" width="1.42578125" style="7" customWidth="1"/>
    <col min="22" max="22" width="11.5703125" style="7" customWidth="1"/>
    <col min="23" max="23" width="1.42578125" style="7" customWidth="1"/>
    <col min="24" max="24" width="11.5703125" style="7" customWidth="1"/>
    <col min="25" max="25" width="1.42578125" style="7" customWidth="1"/>
    <col min="26" max="26" width="9" style="7" bestFit="1" customWidth="1"/>
    <col min="27" max="27" width="1.42578125" style="7" customWidth="1"/>
    <col min="28" max="28" width="13.28515625" style="7" bestFit="1" customWidth="1"/>
    <col min="29" max="29" width="15.28515625" style="7" bestFit="1" customWidth="1"/>
    <col min="30" max="30" width="13.28515625" style="7" bestFit="1" customWidth="1"/>
    <col min="31" max="31" width="11.5703125" style="7" bestFit="1" customWidth="1"/>
    <col min="32" max="16384" width="9.140625" style="7"/>
  </cols>
  <sheetData>
    <row r="1" spans="1:31" ht="15.75" thickTop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31" x14ac:dyDescent="0.25">
      <c r="A2" s="8"/>
    </row>
    <row r="3" spans="1:31" x14ac:dyDescent="0.25">
      <c r="A3" s="8"/>
    </row>
    <row r="4" spans="1:31" x14ac:dyDescent="0.25">
      <c r="A4" s="8"/>
    </row>
    <row r="5" spans="1:31" ht="15.75" thickBot="1" x14ac:dyDescent="0.3">
      <c r="A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1" x14ac:dyDescent="0.25">
      <c r="A6" s="8"/>
      <c r="B6" s="31"/>
      <c r="D6" s="33" t="s">
        <v>79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5"/>
    </row>
    <row r="7" spans="1:31" ht="15.75" thickBot="1" x14ac:dyDescent="0.3">
      <c r="A7" s="8"/>
      <c r="B7" s="32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</row>
    <row r="8" spans="1:31" ht="15.75" thickBot="1" x14ac:dyDescent="0.3">
      <c r="A8" s="8"/>
    </row>
    <row r="9" spans="1:31" ht="15.75" thickBot="1" x14ac:dyDescent="0.3">
      <c r="A9" s="8"/>
      <c r="B9" s="4" t="s">
        <v>0</v>
      </c>
      <c r="C9" s="10"/>
      <c r="D9" s="4" t="s">
        <v>1</v>
      </c>
      <c r="E9" s="10"/>
      <c r="F9" s="4" t="s">
        <v>2</v>
      </c>
      <c r="G9" s="10"/>
      <c r="H9" s="4" t="s">
        <v>3</v>
      </c>
      <c r="I9" s="10"/>
      <c r="J9" s="4" t="s">
        <v>4</v>
      </c>
      <c r="K9" s="10"/>
      <c r="L9" s="4" t="s">
        <v>5</v>
      </c>
      <c r="M9" s="10"/>
      <c r="N9" s="4" t="s">
        <v>6</v>
      </c>
      <c r="O9" s="10"/>
      <c r="P9" s="4" t="s">
        <v>7</v>
      </c>
      <c r="Q9" s="10"/>
      <c r="R9" s="4" t="s">
        <v>8</v>
      </c>
      <c r="S9" s="10"/>
      <c r="T9" s="4" t="s">
        <v>9</v>
      </c>
      <c r="U9" s="10"/>
      <c r="V9" s="4" t="s">
        <v>10</v>
      </c>
      <c r="W9" s="10"/>
      <c r="X9" s="4" t="s">
        <v>11</v>
      </c>
      <c r="Y9" s="10"/>
      <c r="Z9" s="4" t="s">
        <v>12</v>
      </c>
      <c r="AA9" s="10"/>
      <c r="AB9" s="4" t="s">
        <v>13</v>
      </c>
    </row>
    <row r="10" spans="1:31" ht="15.75" thickBot="1" x14ac:dyDescent="0.3">
      <c r="A10" s="8"/>
    </row>
    <row r="11" spans="1:31" ht="15.75" thickBot="1" x14ac:dyDescent="0.3">
      <c r="A11" s="8"/>
      <c r="B11" s="14" t="s">
        <v>53</v>
      </c>
      <c r="D11" s="1"/>
      <c r="F11" s="1"/>
      <c r="H11" s="1"/>
      <c r="J11" s="1"/>
      <c r="L11" s="1"/>
      <c r="N11" s="26"/>
      <c r="P11" s="26"/>
      <c r="R11" s="1"/>
      <c r="T11" s="1"/>
      <c r="V11" s="1"/>
      <c r="X11" s="1"/>
      <c r="Z11" s="1"/>
      <c r="AB11" s="1"/>
    </row>
    <row r="12" spans="1:31" x14ac:dyDescent="0.25">
      <c r="A12" s="8"/>
      <c r="B12" s="21" t="s">
        <v>41</v>
      </c>
      <c r="C12" s="12"/>
      <c r="D12" s="11">
        <v>6079</v>
      </c>
      <c r="F12" s="11">
        <v>4862</v>
      </c>
      <c r="H12" s="11">
        <v>5420</v>
      </c>
      <c r="J12" s="11">
        <v>7393</v>
      </c>
      <c r="L12" s="11">
        <v>6025</v>
      </c>
      <c r="N12" s="11">
        <v>5915</v>
      </c>
      <c r="P12" s="16">
        <v>3051</v>
      </c>
      <c r="R12" s="11"/>
      <c r="T12" s="11"/>
      <c r="V12" s="30"/>
      <c r="X12" s="11"/>
      <c r="Z12" s="11"/>
      <c r="AB12" s="17">
        <f t="shared" ref="AB12:AB17" si="0">SUM(D12:AA12)</f>
        <v>38745</v>
      </c>
      <c r="AC12" s="22"/>
      <c r="AD12" s="22"/>
      <c r="AE12" s="22"/>
    </row>
    <row r="13" spans="1:31" x14ac:dyDescent="0.25">
      <c r="A13" s="8"/>
      <c r="B13" s="21" t="s">
        <v>115</v>
      </c>
      <c r="C13" s="12"/>
      <c r="D13" s="11"/>
      <c r="F13" s="11"/>
      <c r="H13" s="11"/>
      <c r="J13" s="11"/>
      <c r="L13" s="11"/>
      <c r="N13" s="11"/>
      <c r="P13" s="16">
        <v>317</v>
      </c>
      <c r="R13" s="11">
        <v>198</v>
      </c>
      <c r="T13" s="11"/>
      <c r="V13" s="11"/>
      <c r="X13" s="11"/>
      <c r="Z13" s="11"/>
      <c r="AB13" s="17">
        <f t="shared" si="0"/>
        <v>515</v>
      </c>
      <c r="AC13" s="22"/>
      <c r="AD13" s="22"/>
    </row>
    <row r="14" spans="1:31" x14ac:dyDescent="0.25">
      <c r="A14" s="8"/>
      <c r="B14" s="21" t="s">
        <v>71</v>
      </c>
      <c r="C14" s="12"/>
      <c r="D14" s="11">
        <v>1525</v>
      </c>
      <c r="F14" s="11">
        <v>1588</v>
      </c>
      <c r="H14" s="11">
        <v>2183</v>
      </c>
      <c r="J14" s="11">
        <v>4688</v>
      </c>
      <c r="L14" s="11">
        <v>6850</v>
      </c>
      <c r="N14" s="11">
        <v>6633</v>
      </c>
      <c r="P14" s="16">
        <v>7730</v>
      </c>
      <c r="R14" s="11">
        <v>9928</v>
      </c>
      <c r="T14" s="16">
        <v>8010</v>
      </c>
      <c r="V14" s="16">
        <v>4694</v>
      </c>
      <c r="X14" s="11"/>
      <c r="Z14" s="11"/>
      <c r="AB14" s="17">
        <f t="shared" si="0"/>
        <v>53829</v>
      </c>
      <c r="AD14" s="22"/>
      <c r="AE14" s="22"/>
    </row>
    <row r="15" spans="1:31" x14ac:dyDescent="0.25">
      <c r="A15" s="8"/>
      <c r="B15" s="23" t="s">
        <v>19</v>
      </c>
      <c r="C15" s="12"/>
      <c r="D15" s="11">
        <v>8747</v>
      </c>
      <c r="F15" s="11">
        <v>7610</v>
      </c>
      <c r="H15" s="11">
        <v>8923</v>
      </c>
      <c r="J15" s="11">
        <v>9151</v>
      </c>
      <c r="L15" s="11">
        <v>9206</v>
      </c>
      <c r="N15" s="11">
        <v>8834</v>
      </c>
      <c r="P15" s="16">
        <v>9474</v>
      </c>
      <c r="R15" s="11">
        <v>12480</v>
      </c>
      <c r="T15" s="11">
        <v>9200</v>
      </c>
      <c r="V15" s="16">
        <v>11269</v>
      </c>
      <c r="X15" s="11">
        <v>9544</v>
      </c>
      <c r="Z15" s="11">
        <v>10668</v>
      </c>
      <c r="AB15" s="17">
        <f t="shared" si="0"/>
        <v>115106</v>
      </c>
      <c r="AD15" s="22"/>
    </row>
    <row r="16" spans="1:31" x14ac:dyDescent="0.25">
      <c r="A16" s="8"/>
      <c r="B16" s="23" t="s">
        <v>80</v>
      </c>
      <c r="C16" s="12"/>
      <c r="D16" s="11"/>
      <c r="F16" s="11"/>
      <c r="H16" s="11">
        <v>177</v>
      </c>
      <c r="J16" s="11">
        <v>1121</v>
      </c>
      <c r="L16" s="11">
        <v>1952</v>
      </c>
      <c r="N16" s="11">
        <v>1495</v>
      </c>
      <c r="P16" s="16">
        <v>2583</v>
      </c>
      <c r="R16" s="11">
        <v>2506</v>
      </c>
      <c r="T16" s="11">
        <v>1716</v>
      </c>
      <c r="V16" s="16">
        <v>1233</v>
      </c>
      <c r="X16" s="11">
        <v>127</v>
      </c>
      <c r="Z16" s="11"/>
      <c r="AB16" s="17">
        <f t="shared" si="0"/>
        <v>12910</v>
      </c>
      <c r="AD16" s="22"/>
    </row>
    <row r="17" spans="1:31" x14ac:dyDescent="0.25">
      <c r="A17" s="8"/>
      <c r="B17" s="23" t="s">
        <v>66</v>
      </c>
      <c r="C17" s="12"/>
      <c r="D17" s="11">
        <v>1446</v>
      </c>
      <c r="F17" s="11">
        <v>1658</v>
      </c>
      <c r="H17" s="11">
        <v>271</v>
      </c>
      <c r="J17" s="11"/>
      <c r="L17" s="11">
        <v>4488</v>
      </c>
      <c r="N17" s="16">
        <v>21438</v>
      </c>
      <c r="P17" s="16">
        <v>30601</v>
      </c>
      <c r="R17" s="11">
        <v>34102</v>
      </c>
      <c r="T17" s="11">
        <v>17110</v>
      </c>
      <c r="V17" s="16">
        <v>2525</v>
      </c>
      <c r="X17" s="11">
        <v>977</v>
      </c>
      <c r="Z17" s="11">
        <v>923</v>
      </c>
      <c r="AB17" s="17">
        <f t="shared" si="0"/>
        <v>115539</v>
      </c>
      <c r="AD17" s="22"/>
    </row>
    <row r="18" spans="1:31" x14ac:dyDescent="0.25">
      <c r="A18" s="8"/>
      <c r="B18" s="19" t="s">
        <v>25</v>
      </c>
      <c r="C18" s="12"/>
      <c r="D18" s="11">
        <v>29587</v>
      </c>
      <c r="E18" s="12"/>
      <c r="F18" s="11">
        <v>27042</v>
      </c>
      <c r="G18" s="12"/>
      <c r="H18" s="11">
        <v>33686</v>
      </c>
      <c r="I18" s="12"/>
      <c r="J18" s="11">
        <v>27792</v>
      </c>
      <c r="K18" s="12"/>
      <c r="L18" s="11">
        <v>27639</v>
      </c>
      <c r="M18" s="12"/>
      <c r="N18" s="16">
        <v>30754</v>
      </c>
      <c r="O18" s="12"/>
      <c r="P18" s="16">
        <v>32920</v>
      </c>
      <c r="Q18" s="12"/>
      <c r="R18" s="11">
        <v>33854</v>
      </c>
      <c r="S18" s="12"/>
      <c r="T18" s="11">
        <v>31845</v>
      </c>
      <c r="U18" s="12"/>
      <c r="V18" s="16">
        <v>33112</v>
      </c>
      <c r="W18" s="12"/>
      <c r="X18" s="11">
        <v>33320</v>
      </c>
      <c r="Y18" s="12"/>
      <c r="Z18" s="11">
        <v>33076</v>
      </c>
      <c r="AA18" s="12"/>
      <c r="AB18" s="17">
        <f t="shared" ref="AB18:AB121" si="1">SUM(D18:AA18)</f>
        <v>374627</v>
      </c>
      <c r="AC18" s="22"/>
      <c r="AD18" s="22"/>
      <c r="AE18" s="22"/>
    </row>
    <row r="19" spans="1:31" x14ac:dyDescent="0.25">
      <c r="A19" s="8"/>
      <c r="B19" s="19" t="s">
        <v>51</v>
      </c>
      <c r="C19" s="12"/>
      <c r="D19" s="11">
        <v>4869</v>
      </c>
      <c r="E19" s="12"/>
      <c r="F19" s="11">
        <v>4125</v>
      </c>
      <c r="G19" s="12"/>
      <c r="H19" s="11">
        <v>4781</v>
      </c>
      <c r="I19" s="12"/>
      <c r="J19" s="11">
        <v>7222</v>
      </c>
      <c r="K19" s="12"/>
      <c r="L19" s="11">
        <v>6899</v>
      </c>
      <c r="M19" s="12"/>
      <c r="N19" s="16">
        <v>7644</v>
      </c>
      <c r="O19" s="12"/>
      <c r="P19" s="16">
        <v>6560</v>
      </c>
      <c r="Q19" s="12"/>
      <c r="R19" s="11">
        <v>9301</v>
      </c>
      <c r="S19" s="12"/>
      <c r="T19" s="11">
        <v>7133</v>
      </c>
      <c r="U19" s="12"/>
      <c r="V19" s="16">
        <v>7186</v>
      </c>
      <c r="W19" s="12"/>
      <c r="X19" s="11">
        <v>4558</v>
      </c>
      <c r="Y19" s="12"/>
      <c r="Z19" s="11">
        <v>5339</v>
      </c>
      <c r="AA19" s="12"/>
      <c r="AB19" s="17">
        <f t="shared" si="1"/>
        <v>75617</v>
      </c>
      <c r="AC19" s="22"/>
      <c r="AD19" s="22"/>
      <c r="AE19" s="22"/>
    </row>
    <row r="20" spans="1:31" x14ac:dyDescent="0.25">
      <c r="A20" s="8"/>
      <c r="B20" s="19" t="s">
        <v>40</v>
      </c>
      <c r="C20" s="12"/>
      <c r="D20" s="11">
        <v>10895</v>
      </c>
      <c r="E20" s="12"/>
      <c r="F20" s="11">
        <v>10097</v>
      </c>
      <c r="G20" s="12"/>
      <c r="H20" s="11">
        <v>11613</v>
      </c>
      <c r="I20" s="12"/>
      <c r="J20" s="11">
        <v>16072</v>
      </c>
      <c r="K20" s="12"/>
      <c r="L20" s="11">
        <v>16362</v>
      </c>
      <c r="M20" s="12"/>
      <c r="N20" s="16">
        <v>16063</v>
      </c>
      <c r="O20" s="12"/>
      <c r="P20" s="16">
        <v>23955</v>
      </c>
      <c r="Q20" s="12"/>
      <c r="R20" s="11">
        <v>26842</v>
      </c>
      <c r="S20" s="12"/>
      <c r="T20" s="11">
        <v>23453</v>
      </c>
      <c r="U20" s="12"/>
      <c r="V20" s="16">
        <v>22594</v>
      </c>
      <c r="W20" s="12"/>
      <c r="X20" s="11">
        <v>16373</v>
      </c>
      <c r="Y20" s="12"/>
      <c r="Z20" s="11">
        <v>18759</v>
      </c>
      <c r="AA20" s="12"/>
      <c r="AB20" s="17">
        <f t="shared" si="1"/>
        <v>213078</v>
      </c>
      <c r="AC20" s="22"/>
      <c r="AD20" s="22"/>
      <c r="AE20" s="22"/>
    </row>
    <row r="21" spans="1:31" x14ac:dyDescent="0.25">
      <c r="A21" s="8"/>
      <c r="B21" s="19" t="s">
        <v>17</v>
      </c>
      <c r="C21" s="12"/>
      <c r="D21" s="11">
        <v>27734</v>
      </c>
      <c r="E21" s="12"/>
      <c r="F21" s="11">
        <v>24613</v>
      </c>
      <c r="G21" s="12"/>
      <c r="H21" s="11">
        <v>30311</v>
      </c>
      <c r="I21" s="12"/>
      <c r="J21" s="11">
        <v>31072</v>
      </c>
      <c r="K21" s="12"/>
      <c r="L21" s="11">
        <v>33236</v>
      </c>
      <c r="M21" s="12"/>
      <c r="N21" s="16">
        <v>32881</v>
      </c>
      <c r="O21" s="12"/>
      <c r="P21" s="16">
        <v>33372</v>
      </c>
      <c r="Q21" s="12"/>
      <c r="R21" s="11">
        <v>34220</v>
      </c>
      <c r="S21" s="12"/>
      <c r="T21" s="11">
        <v>32476</v>
      </c>
      <c r="U21" s="12"/>
      <c r="V21" s="16">
        <v>32659</v>
      </c>
      <c r="W21" s="12"/>
      <c r="X21" s="11">
        <v>26834</v>
      </c>
      <c r="Y21" s="12"/>
      <c r="Z21" s="11">
        <v>26526</v>
      </c>
      <c r="AA21" s="12"/>
      <c r="AB21" s="17">
        <f t="shared" si="1"/>
        <v>365934</v>
      </c>
      <c r="AC21" s="22"/>
      <c r="AD21" s="22"/>
      <c r="AE21" s="22"/>
    </row>
    <row r="22" spans="1:31" x14ac:dyDescent="0.25">
      <c r="A22" s="8"/>
      <c r="B22" s="19" t="s">
        <v>54</v>
      </c>
      <c r="C22" s="12"/>
      <c r="D22" s="11">
        <v>7764</v>
      </c>
      <c r="E22" s="12"/>
      <c r="F22" s="11">
        <v>6388</v>
      </c>
      <c r="G22" s="12"/>
      <c r="H22" s="11">
        <v>7601</v>
      </c>
      <c r="I22" s="12"/>
      <c r="J22" s="11">
        <v>11082</v>
      </c>
      <c r="K22" s="12"/>
      <c r="L22" s="11">
        <v>11338</v>
      </c>
      <c r="M22" s="12"/>
      <c r="N22" s="16">
        <v>12515</v>
      </c>
      <c r="O22" s="12"/>
      <c r="P22" s="16">
        <v>11322</v>
      </c>
      <c r="Q22" s="12"/>
      <c r="R22" s="11">
        <v>13205</v>
      </c>
      <c r="S22" s="12"/>
      <c r="T22" s="11">
        <v>12261</v>
      </c>
      <c r="U22" s="12"/>
      <c r="V22" s="16">
        <v>12004</v>
      </c>
      <c r="W22" s="12"/>
      <c r="X22" s="11">
        <v>7653</v>
      </c>
      <c r="Y22" s="12"/>
      <c r="Z22" s="11">
        <v>8451</v>
      </c>
      <c r="AA22" s="12"/>
      <c r="AB22" s="17">
        <f t="shared" si="1"/>
        <v>121584</v>
      </c>
      <c r="AD22" s="22"/>
      <c r="AE22" s="22"/>
    </row>
    <row r="23" spans="1:31" x14ac:dyDescent="0.25">
      <c r="A23" s="8"/>
      <c r="B23" s="19" t="s">
        <v>26</v>
      </c>
      <c r="C23" s="12"/>
      <c r="D23" s="11">
        <v>3124</v>
      </c>
      <c r="E23" s="12"/>
      <c r="F23" s="11">
        <v>3203</v>
      </c>
      <c r="G23" s="12"/>
      <c r="H23" s="11">
        <v>3380</v>
      </c>
      <c r="I23" s="12"/>
      <c r="J23" s="11">
        <v>3968</v>
      </c>
      <c r="K23" s="12"/>
      <c r="L23" s="11">
        <v>5114</v>
      </c>
      <c r="M23" s="12"/>
      <c r="N23" s="16">
        <v>6633</v>
      </c>
      <c r="O23" s="12"/>
      <c r="P23" s="16">
        <v>7520</v>
      </c>
      <c r="Q23" s="12"/>
      <c r="R23" s="11">
        <v>8286</v>
      </c>
      <c r="S23" s="12"/>
      <c r="T23" s="11">
        <v>7496</v>
      </c>
      <c r="U23" s="12"/>
      <c r="V23" s="16">
        <v>6436</v>
      </c>
      <c r="W23" s="12"/>
      <c r="X23" s="11">
        <v>4729</v>
      </c>
      <c r="Y23" s="12"/>
      <c r="Z23" s="11">
        <v>4976</v>
      </c>
      <c r="AA23" s="12"/>
      <c r="AB23" s="17">
        <f t="shared" si="1"/>
        <v>64865</v>
      </c>
      <c r="AC23" s="22"/>
      <c r="AD23" s="22"/>
      <c r="AE23" s="22"/>
    </row>
    <row r="24" spans="1:31" x14ac:dyDescent="0.25">
      <c r="A24" s="8"/>
      <c r="B24" s="19" t="s">
        <v>18</v>
      </c>
      <c r="C24" s="12"/>
      <c r="D24" s="11">
        <v>43316</v>
      </c>
      <c r="E24" s="12"/>
      <c r="F24" s="11">
        <v>36644</v>
      </c>
      <c r="G24" s="12"/>
      <c r="H24" s="11">
        <v>41982</v>
      </c>
      <c r="I24" s="12"/>
      <c r="J24" s="11">
        <v>60026</v>
      </c>
      <c r="K24" s="12"/>
      <c r="L24" s="11">
        <v>64852</v>
      </c>
      <c r="M24" s="12"/>
      <c r="N24" s="16">
        <v>62959</v>
      </c>
      <c r="O24" s="12"/>
      <c r="P24" s="16">
        <v>59941</v>
      </c>
      <c r="Q24" s="12"/>
      <c r="R24" s="11">
        <v>64366</v>
      </c>
      <c r="S24" s="12"/>
      <c r="T24" s="11">
        <v>58649</v>
      </c>
      <c r="U24" s="12"/>
      <c r="V24" s="16">
        <v>63023</v>
      </c>
      <c r="W24" s="12"/>
      <c r="X24" s="11">
        <v>52438</v>
      </c>
      <c r="Y24" s="12"/>
      <c r="Z24" s="11">
        <v>50513</v>
      </c>
      <c r="AA24" s="12"/>
      <c r="AB24" s="17">
        <f t="shared" si="1"/>
        <v>658709</v>
      </c>
      <c r="AD24" s="22"/>
      <c r="AE24" s="22"/>
    </row>
    <row r="25" spans="1:31" x14ac:dyDescent="0.25">
      <c r="A25" s="8"/>
      <c r="B25" s="19" t="s">
        <v>36</v>
      </c>
      <c r="C25" s="12"/>
      <c r="D25" s="11">
        <v>9495</v>
      </c>
      <c r="E25" s="12"/>
      <c r="F25" s="11">
        <v>9223</v>
      </c>
      <c r="G25" s="12"/>
      <c r="H25" s="11">
        <v>9352</v>
      </c>
      <c r="I25" s="12"/>
      <c r="J25" s="11">
        <v>12485</v>
      </c>
      <c r="K25" s="12"/>
      <c r="L25" s="11">
        <v>13190</v>
      </c>
      <c r="M25" s="12"/>
      <c r="N25" s="16">
        <v>13273</v>
      </c>
      <c r="O25" s="12"/>
      <c r="P25" s="16">
        <v>13318</v>
      </c>
      <c r="Q25" s="12"/>
      <c r="R25" s="11">
        <v>14028</v>
      </c>
      <c r="S25" s="12"/>
      <c r="T25" s="11">
        <v>15743</v>
      </c>
      <c r="U25" s="12"/>
      <c r="V25" s="16">
        <v>14003</v>
      </c>
      <c r="W25" s="12"/>
      <c r="X25" s="11">
        <v>10647</v>
      </c>
      <c r="Y25" s="12"/>
      <c r="Z25" s="11">
        <v>11564</v>
      </c>
      <c r="AA25" s="12"/>
      <c r="AB25" s="17">
        <f t="shared" si="1"/>
        <v>146321</v>
      </c>
      <c r="AD25" s="22"/>
      <c r="AE25" s="22"/>
    </row>
    <row r="26" spans="1:31" x14ac:dyDescent="0.25">
      <c r="A26" s="8"/>
      <c r="B26" s="19" t="s">
        <v>84</v>
      </c>
      <c r="C26" s="12"/>
      <c r="D26" s="11"/>
      <c r="E26" s="12"/>
      <c r="F26" s="11"/>
      <c r="G26" s="12"/>
      <c r="H26" s="11"/>
      <c r="I26" s="12"/>
      <c r="J26" s="11"/>
      <c r="K26" s="12"/>
      <c r="L26" s="11">
        <v>214</v>
      </c>
      <c r="M26" s="12"/>
      <c r="N26" s="16">
        <v>1821</v>
      </c>
      <c r="O26" s="12"/>
      <c r="P26" s="16">
        <v>3278</v>
      </c>
      <c r="Q26" s="12"/>
      <c r="R26" s="2">
        <v>5336</v>
      </c>
      <c r="S26" s="12"/>
      <c r="T26" s="11">
        <v>2247</v>
      </c>
      <c r="U26" s="12"/>
      <c r="V26" s="11"/>
      <c r="W26" s="12"/>
      <c r="X26" s="11"/>
      <c r="Y26" s="12"/>
      <c r="Z26" s="11"/>
      <c r="AA26" s="12"/>
      <c r="AB26" s="17">
        <f t="shared" si="1"/>
        <v>12896</v>
      </c>
      <c r="AD26" s="22"/>
      <c r="AE26" s="22"/>
    </row>
    <row r="27" spans="1:31" x14ac:dyDescent="0.25">
      <c r="A27" s="8"/>
      <c r="B27" s="19" t="s">
        <v>14</v>
      </c>
      <c r="C27" s="12"/>
      <c r="D27" s="11">
        <v>32453</v>
      </c>
      <c r="E27" s="12"/>
      <c r="F27" s="11">
        <v>30593</v>
      </c>
      <c r="G27" s="12"/>
      <c r="H27" s="11">
        <v>36427</v>
      </c>
      <c r="I27" s="12"/>
      <c r="J27" s="11">
        <v>47718</v>
      </c>
      <c r="K27" s="12"/>
      <c r="L27" s="11">
        <v>48882</v>
      </c>
      <c r="M27" s="12"/>
      <c r="N27" s="16">
        <v>46577</v>
      </c>
      <c r="O27" s="12"/>
      <c r="P27" s="16">
        <v>46897</v>
      </c>
      <c r="Q27" s="12"/>
      <c r="R27" s="11">
        <v>48064</v>
      </c>
      <c r="S27" s="12"/>
      <c r="T27" s="11">
        <v>43625</v>
      </c>
      <c r="U27" s="12"/>
      <c r="V27" s="16">
        <v>45791</v>
      </c>
      <c r="W27" s="12"/>
      <c r="X27" s="11">
        <v>38467</v>
      </c>
      <c r="Y27" s="12"/>
      <c r="Z27" s="11">
        <v>40064</v>
      </c>
      <c r="AA27" s="12"/>
      <c r="AB27" s="17">
        <f t="shared" si="1"/>
        <v>505558</v>
      </c>
      <c r="AD27" s="22"/>
      <c r="AE27" s="22"/>
    </row>
    <row r="28" spans="1:31" x14ac:dyDescent="0.25">
      <c r="A28" s="8"/>
      <c r="B28" s="19" t="s">
        <v>116</v>
      </c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6"/>
      <c r="O28" s="12"/>
      <c r="P28" s="16">
        <v>2168</v>
      </c>
      <c r="Q28" s="12"/>
      <c r="R28" s="11">
        <v>3002</v>
      </c>
      <c r="S28" s="12"/>
      <c r="T28" s="11">
        <v>619</v>
      </c>
      <c r="U28" s="12"/>
      <c r="V28" s="11"/>
      <c r="W28" s="12"/>
      <c r="X28" s="11"/>
      <c r="Y28" s="12"/>
      <c r="Z28" s="11"/>
      <c r="AA28" s="12"/>
      <c r="AB28" s="17">
        <f t="shared" si="1"/>
        <v>5789</v>
      </c>
      <c r="AD28" s="22"/>
      <c r="AE28" s="22"/>
    </row>
    <row r="29" spans="1:31" x14ac:dyDescent="0.25">
      <c r="A29" s="8"/>
      <c r="B29" s="19" t="s">
        <v>98</v>
      </c>
      <c r="C29" s="12"/>
      <c r="D29" s="11"/>
      <c r="E29" s="12"/>
      <c r="F29" s="11"/>
      <c r="G29" s="12"/>
      <c r="H29" s="11"/>
      <c r="I29" s="12"/>
      <c r="J29" s="11"/>
      <c r="K29" s="12"/>
      <c r="L29" s="11"/>
      <c r="M29" s="12"/>
      <c r="N29" s="16">
        <v>1493</v>
      </c>
      <c r="O29" s="12"/>
      <c r="P29" s="16">
        <v>2582</v>
      </c>
      <c r="Q29" s="12"/>
      <c r="R29" s="11">
        <v>2334</v>
      </c>
      <c r="S29" s="12"/>
      <c r="T29" s="11">
        <v>1305</v>
      </c>
      <c r="U29" s="12"/>
      <c r="V29" s="11"/>
      <c r="W29" s="12"/>
      <c r="X29" s="11"/>
      <c r="Y29" s="12"/>
      <c r="Z29" s="11"/>
      <c r="AA29" s="12"/>
      <c r="AB29" s="17">
        <f t="shared" si="1"/>
        <v>7714</v>
      </c>
      <c r="AD29" s="22"/>
      <c r="AE29" s="22"/>
    </row>
    <row r="30" spans="1:31" x14ac:dyDescent="0.25">
      <c r="A30" s="8"/>
      <c r="B30" s="19" t="s">
        <v>58</v>
      </c>
      <c r="C30" s="12"/>
      <c r="D30" s="11">
        <v>1856</v>
      </c>
      <c r="E30" s="12"/>
      <c r="F30" s="11"/>
      <c r="G30" s="12"/>
      <c r="H30" s="11"/>
      <c r="I30" s="12"/>
      <c r="J30" s="11"/>
      <c r="K30" s="12"/>
      <c r="L30" s="11">
        <v>170</v>
      </c>
      <c r="M30" s="12"/>
      <c r="N30" s="11"/>
      <c r="O30" s="12"/>
      <c r="P30" s="16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7">
        <f t="shared" si="1"/>
        <v>2026</v>
      </c>
      <c r="AD30" s="22"/>
      <c r="AE30" s="22"/>
    </row>
    <row r="31" spans="1:31" x14ac:dyDescent="0.25">
      <c r="A31" s="8"/>
      <c r="B31" s="19" t="s">
        <v>72</v>
      </c>
      <c r="D31" s="11">
        <v>2383</v>
      </c>
      <c r="E31" s="12"/>
      <c r="F31" s="11">
        <v>2323</v>
      </c>
      <c r="G31" s="12"/>
      <c r="H31" s="11">
        <v>2505</v>
      </c>
      <c r="I31" s="12"/>
      <c r="J31" s="11"/>
      <c r="K31" s="12"/>
      <c r="L31" s="11"/>
      <c r="M31" s="12"/>
      <c r="N31" s="11"/>
      <c r="O31" s="12"/>
      <c r="P31" s="16"/>
      <c r="Q31" s="12"/>
      <c r="R31" s="11"/>
      <c r="S31" s="12"/>
      <c r="T31" s="11"/>
      <c r="U31" s="12"/>
      <c r="V31" s="11"/>
      <c r="W31" s="12"/>
      <c r="X31" s="11"/>
      <c r="Y31" s="12"/>
      <c r="Z31" s="11"/>
      <c r="AA31" s="12"/>
      <c r="AB31" s="18">
        <f t="shared" si="1"/>
        <v>7211</v>
      </c>
      <c r="AD31" s="22"/>
      <c r="AE31" s="22"/>
    </row>
    <row r="32" spans="1:31" x14ac:dyDescent="0.25">
      <c r="A32" s="8"/>
      <c r="B32" s="19" t="s">
        <v>99</v>
      </c>
      <c r="D32" s="11"/>
      <c r="E32" s="12"/>
      <c r="F32" s="11"/>
      <c r="G32" s="12"/>
      <c r="H32" s="11"/>
      <c r="I32" s="12"/>
      <c r="J32" s="11"/>
      <c r="K32" s="12"/>
      <c r="L32" s="11"/>
      <c r="M32" s="12"/>
      <c r="N32" s="16">
        <v>2752</v>
      </c>
      <c r="O32" s="12"/>
      <c r="P32" s="16">
        <v>4380</v>
      </c>
      <c r="Q32" s="12"/>
      <c r="R32" s="11">
        <v>3751</v>
      </c>
      <c r="S32" s="12"/>
      <c r="T32" s="11">
        <v>3684</v>
      </c>
      <c r="U32" s="12"/>
      <c r="V32" s="16">
        <v>179</v>
      </c>
      <c r="W32" s="12"/>
      <c r="X32" s="11"/>
      <c r="Y32" s="12"/>
      <c r="Z32" s="11"/>
      <c r="AA32" s="12"/>
      <c r="AB32" s="18">
        <f t="shared" si="1"/>
        <v>14746</v>
      </c>
      <c r="AD32" s="22"/>
      <c r="AE32" s="22"/>
    </row>
    <row r="33" spans="1:31" x14ac:dyDescent="0.25">
      <c r="A33" s="8"/>
      <c r="B33" s="21" t="s">
        <v>28</v>
      </c>
      <c r="C33" s="12"/>
      <c r="D33" s="11">
        <v>20924</v>
      </c>
      <c r="E33" s="12"/>
      <c r="F33" s="11">
        <v>18170</v>
      </c>
      <c r="G33" s="12"/>
      <c r="H33" s="11">
        <v>20461</v>
      </c>
      <c r="I33" s="12"/>
      <c r="J33" s="11">
        <v>29509</v>
      </c>
      <c r="K33" s="12"/>
      <c r="L33" s="11">
        <v>34115</v>
      </c>
      <c r="M33" s="12"/>
      <c r="N33" s="16">
        <v>35226</v>
      </c>
      <c r="O33" s="12"/>
      <c r="P33" s="16">
        <v>35990</v>
      </c>
      <c r="Q33" s="12"/>
      <c r="R33" s="11">
        <v>43521</v>
      </c>
      <c r="S33" s="12"/>
      <c r="T33" s="11">
        <v>38026</v>
      </c>
      <c r="U33" s="12"/>
      <c r="V33" s="16">
        <v>36518</v>
      </c>
      <c r="W33" s="12"/>
      <c r="X33" s="11">
        <v>21035</v>
      </c>
      <c r="Y33" s="12"/>
      <c r="Z33" s="11">
        <v>24620</v>
      </c>
      <c r="AA33" s="12"/>
      <c r="AB33" s="18">
        <f t="shared" si="1"/>
        <v>358115</v>
      </c>
      <c r="AD33" s="22"/>
      <c r="AE33" s="22"/>
    </row>
    <row r="34" spans="1:31" x14ac:dyDescent="0.25">
      <c r="A34" s="8"/>
      <c r="B34" s="19" t="s">
        <v>62</v>
      </c>
      <c r="C34" s="12"/>
      <c r="D34" s="11">
        <v>3347</v>
      </c>
      <c r="E34" s="12"/>
      <c r="F34" s="11">
        <v>3859</v>
      </c>
      <c r="G34" s="12"/>
      <c r="H34" s="11">
        <v>4429</v>
      </c>
      <c r="I34" s="12"/>
      <c r="J34" s="11">
        <v>2706</v>
      </c>
      <c r="K34" s="12"/>
      <c r="L34" s="11">
        <v>3103</v>
      </c>
      <c r="M34" s="12"/>
      <c r="N34" s="16">
        <v>3162</v>
      </c>
      <c r="O34" s="12"/>
      <c r="P34" s="16">
        <v>2839</v>
      </c>
      <c r="Q34" s="12"/>
      <c r="R34" s="11">
        <v>3265</v>
      </c>
      <c r="S34" s="12"/>
      <c r="T34" s="11">
        <v>3116</v>
      </c>
      <c r="U34" s="12"/>
      <c r="V34" s="16">
        <v>3069</v>
      </c>
      <c r="W34" s="12"/>
      <c r="X34" s="11">
        <v>2233</v>
      </c>
      <c r="Y34" s="12"/>
      <c r="Z34" s="11">
        <v>3021</v>
      </c>
      <c r="AA34" s="12"/>
      <c r="AB34" s="18">
        <f t="shared" si="1"/>
        <v>38149</v>
      </c>
      <c r="AD34" s="22"/>
      <c r="AE34" s="22"/>
    </row>
    <row r="35" spans="1:31" x14ac:dyDescent="0.25">
      <c r="A35" s="8"/>
      <c r="B35" s="19" t="s">
        <v>34</v>
      </c>
      <c r="C35" s="12"/>
      <c r="D35" s="11">
        <v>6908</v>
      </c>
      <c r="E35" s="12"/>
      <c r="F35" s="11">
        <v>5959</v>
      </c>
      <c r="G35" s="12"/>
      <c r="H35" s="11">
        <v>8095</v>
      </c>
      <c r="I35" s="12"/>
      <c r="J35" s="11">
        <v>10452</v>
      </c>
      <c r="K35" s="12"/>
      <c r="L35" s="11">
        <v>11255</v>
      </c>
      <c r="M35" s="12"/>
      <c r="N35" s="16">
        <v>14757</v>
      </c>
      <c r="O35" s="12"/>
      <c r="P35" s="16">
        <v>15504</v>
      </c>
      <c r="Q35" s="12"/>
      <c r="R35" s="11">
        <v>16631</v>
      </c>
      <c r="S35" s="12"/>
      <c r="T35" s="11">
        <v>15431</v>
      </c>
      <c r="U35" s="12"/>
      <c r="V35" s="16">
        <v>10141</v>
      </c>
      <c r="W35" s="12"/>
      <c r="X35" s="11">
        <v>4105</v>
      </c>
      <c r="Y35" s="12"/>
      <c r="Z35" s="11">
        <v>4346</v>
      </c>
      <c r="AA35" s="12"/>
      <c r="AB35" s="17">
        <f t="shared" si="1"/>
        <v>123584</v>
      </c>
      <c r="AC35" s="22"/>
      <c r="AD35" s="22"/>
      <c r="AE35" s="22"/>
    </row>
    <row r="36" spans="1:31" x14ac:dyDescent="0.25">
      <c r="A36" s="8"/>
      <c r="B36" s="19" t="s">
        <v>73</v>
      </c>
      <c r="C36" s="12"/>
      <c r="D36" s="11">
        <v>14672</v>
      </c>
      <c r="E36" s="12"/>
      <c r="F36" s="11">
        <v>12042</v>
      </c>
      <c r="G36" s="12"/>
      <c r="H36" s="11">
        <v>16037</v>
      </c>
      <c r="I36" s="12"/>
      <c r="J36" s="11">
        <v>11933</v>
      </c>
      <c r="K36" s="12"/>
      <c r="L36" s="11">
        <v>12491</v>
      </c>
      <c r="M36" s="12"/>
      <c r="N36" s="16">
        <v>11897</v>
      </c>
      <c r="O36" s="12"/>
      <c r="P36" s="16">
        <v>12273</v>
      </c>
      <c r="Q36" s="12"/>
      <c r="R36" s="11">
        <v>12803</v>
      </c>
      <c r="S36" s="12"/>
      <c r="T36" s="11">
        <v>11760</v>
      </c>
      <c r="U36" s="12"/>
      <c r="V36" s="16">
        <v>11987</v>
      </c>
      <c r="W36" s="12"/>
      <c r="X36" s="11">
        <v>9876</v>
      </c>
      <c r="Y36" s="12"/>
      <c r="Z36" s="11">
        <v>7909</v>
      </c>
      <c r="AA36" s="12"/>
      <c r="AB36" s="18">
        <f>SUM(D36:AA36)</f>
        <v>145680</v>
      </c>
      <c r="AC36" s="22"/>
      <c r="AD36" s="22"/>
      <c r="AE36" s="22"/>
    </row>
    <row r="37" spans="1:31" x14ac:dyDescent="0.25">
      <c r="A37" s="8"/>
      <c r="B37" s="19" t="s">
        <v>100</v>
      </c>
      <c r="C37" s="12"/>
      <c r="D37" s="11"/>
      <c r="E37" s="12"/>
      <c r="F37" s="11"/>
      <c r="G37" s="12"/>
      <c r="H37" s="11"/>
      <c r="I37" s="12"/>
      <c r="J37" s="11"/>
      <c r="K37" s="12"/>
      <c r="L37" s="11"/>
      <c r="M37" s="12"/>
      <c r="N37" s="16">
        <v>765</v>
      </c>
      <c r="O37" s="12"/>
      <c r="P37" s="16">
        <v>2200</v>
      </c>
      <c r="Q37" s="12"/>
      <c r="R37" s="11">
        <v>2646</v>
      </c>
      <c r="S37" s="12"/>
      <c r="T37" s="11">
        <v>1597</v>
      </c>
      <c r="U37" s="12"/>
      <c r="V37" s="27"/>
      <c r="W37" s="12"/>
      <c r="X37" s="11"/>
      <c r="Y37" s="12"/>
      <c r="Z37" s="11"/>
      <c r="AA37" s="12"/>
      <c r="AB37" s="18">
        <f>SUM(D37:AA37)</f>
        <v>7208</v>
      </c>
      <c r="AC37" s="22"/>
      <c r="AD37" s="22"/>
      <c r="AE37" s="22"/>
    </row>
    <row r="38" spans="1:31" x14ac:dyDescent="0.25">
      <c r="A38" s="8"/>
      <c r="B38" s="19" t="s">
        <v>42</v>
      </c>
      <c r="C38" s="12"/>
      <c r="D38" s="11">
        <v>283</v>
      </c>
      <c r="E38" s="12"/>
      <c r="F38" s="11"/>
      <c r="G38" s="12"/>
      <c r="H38" s="11"/>
      <c r="I38" s="12"/>
      <c r="J38" s="11">
        <v>952</v>
      </c>
      <c r="K38" s="12"/>
      <c r="L38" s="11">
        <v>1929</v>
      </c>
      <c r="M38" s="12"/>
      <c r="N38" s="16">
        <v>2635</v>
      </c>
      <c r="O38" s="12"/>
      <c r="P38" s="16">
        <v>3829</v>
      </c>
      <c r="Q38" s="12"/>
      <c r="R38" s="11">
        <v>4465</v>
      </c>
      <c r="S38" s="12"/>
      <c r="T38" s="11">
        <v>3224</v>
      </c>
      <c r="U38" s="12"/>
      <c r="V38" s="16">
        <v>2374</v>
      </c>
      <c r="W38" s="12"/>
      <c r="X38" s="11"/>
      <c r="Y38" s="12"/>
      <c r="Z38" s="11">
        <v>3819</v>
      </c>
      <c r="AA38" s="12"/>
      <c r="AB38" s="18">
        <f>SUM(D38:AA38)</f>
        <v>23510</v>
      </c>
      <c r="AC38" s="22"/>
      <c r="AD38" s="22"/>
      <c r="AE38" s="22"/>
    </row>
    <row r="39" spans="1:31" x14ac:dyDescent="0.25">
      <c r="A39" s="8"/>
      <c r="B39" s="19" t="s">
        <v>101</v>
      </c>
      <c r="C39" s="12"/>
      <c r="D39" s="11"/>
      <c r="E39" s="12"/>
      <c r="F39" s="11"/>
      <c r="G39" s="12"/>
      <c r="H39" s="11"/>
      <c r="I39" s="12"/>
      <c r="J39" s="11"/>
      <c r="K39" s="12"/>
      <c r="L39" s="11"/>
      <c r="M39" s="12"/>
      <c r="N39" s="16">
        <v>1076</v>
      </c>
      <c r="O39" s="12"/>
      <c r="P39" s="16">
        <v>3203</v>
      </c>
      <c r="Q39" s="12"/>
      <c r="R39" s="11">
        <v>3926</v>
      </c>
      <c r="S39" s="12"/>
      <c r="T39" s="11">
        <v>3383</v>
      </c>
      <c r="U39" s="12"/>
      <c r="V39" s="16">
        <v>265</v>
      </c>
      <c r="W39" s="12"/>
      <c r="X39" s="11"/>
      <c r="Y39" s="12"/>
      <c r="Z39" s="11"/>
      <c r="AA39" s="12"/>
      <c r="AB39" s="18">
        <f>SUM(D39:AA39)</f>
        <v>11853</v>
      </c>
      <c r="AC39" s="22"/>
      <c r="AD39" s="22"/>
      <c r="AE39" s="22"/>
    </row>
    <row r="40" spans="1:31" x14ac:dyDescent="0.25">
      <c r="A40" s="8"/>
      <c r="B40" s="19" t="s">
        <v>85</v>
      </c>
      <c r="C40" s="12"/>
      <c r="D40" s="11"/>
      <c r="E40" s="12"/>
      <c r="F40" s="11"/>
      <c r="G40" s="12"/>
      <c r="H40" s="11"/>
      <c r="I40" s="12"/>
      <c r="J40" s="11"/>
      <c r="K40" s="12"/>
      <c r="L40" s="11">
        <v>310</v>
      </c>
      <c r="M40" s="12"/>
      <c r="N40" s="16">
        <v>2570</v>
      </c>
      <c r="O40" s="12"/>
      <c r="P40" s="16">
        <v>5965</v>
      </c>
      <c r="Q40" s="12"/>
      <c r="R40" s="11">
        <v>4747</v>
      </c>
      <c r="S40" s="12"/>
      <c r="T40" s="11">
        <v>2754</v>
      </c>
      <c r="U40" s="12"/>
      <c r="V40" s="16">
        <v>2468</v>
      </c>
      <c r="W40" s="12"/>
      <c r="X40" s="11"/>
      <c r="Y40" s="12"/>
      <c r="Z40" s="11"/>
      <c r="AA40" s="12"/>
      <c r="AB40" s="18">
        <f>SUM(D40:AA40)</f>
        <v>18814</v>
      </c>
      <c r="AC40" s="22"/>
      <c r="AD40" s="22"/>
      <c r="AE40" s="22"/>
    </row>
    <row r="41" spans="1:31" x14ac:dyDescent="0.25">
      <c r="A41" s="8"/>
      <c r="B41" s="19" t="s">
        <v>117</v>
      </c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6"/>
      <c r="O41" s="12"/>
      <c r="P41" s="16">
        <v>913</v>
      </c>
      <c r="Q41" s="12"/>
      <c r="R41" s="11">
        <v>910</v>
      </c>
      <c r="S41" s="12"/>
      <c r="T41" s="2">
        <v>394</v>
      </c>
      <c r="U41" s="12"/>
      <c r="V41" s="11"/>
      <c r="W41" s="12"/>
      <c r="X41" s="11"/>
      <c r="Y41" s="12"/>
      <c r="Z41" s="11"/>
      <c r="AA41" s="12"/>
      <c r="AB41" s="18">
        <f t="shared" ref="AB41:AB42" si="2">SUM(D41:AA41)</f>
        <v>2217</v>
      </c>
      <c r="AC41" s="22"/>
      <c r="AD41" s="22"/>
      <c r="AE41" s="22"/>
    </row>
    <row r="42" spans="1:31" x14ac:dyDescent="0.25">
      <c r="A42" s="8"/>
      <c r="B42" s="19" t="s">
        <v>102</v>
      </c>
      <c r="C42" s="12"/>
      <c r="D42" s="11"/>
      <c r="E42" s="12"/>
      <c r="F42" s="11"/>
      <c r="G42" s="12"/>
      <c r="H42" s="11"/>
      <c r="I42" s="12"/>
      <c r="J42" s="11"/>
      <c r="K42" s="12"/>
      <c r="L42" s="11"/>
      <c r="M42" s="12"/>
      <c r="N42" s="16">
        <v>1584</v>
      </c>
      <c r="O42" s="12"/>
      <c r="P42" s="16">
        <v>1387</v>
      </c>
      <c r="Q42" s="12"/>
      <c r="R42" s="11">
        <v>1465</v>
      </c>
      <c r="S42" s="12"/>
      <c r="T42" s="11">
        <v>1393</v>
      </c>
      <c r="U42" s="12"/>
      <c r="V42" s="11"/>
      <c r="W42" s="12"/>
      <c r="X42" s="11"/>
      <c r="Y42" s="12"/>
      <c r="Z42" s="11"/>
      <c r="AA42" s="12"/>
      <c r="AB42" s="18">
        <f t="shared" si="2"/>
        <v>5829</v>
      </c>
      <c r="AC42" s="22"/>
      <c r="AD42" s="22"/>
      <c r="AE42" s="22"/>
    </row>
    <row r="43" spans="1:31" x14ac:dyDescent="0.25">
      <c r="A43" s="8"/>
      <c r="B43" s="24" t="s">
        <v>39</v>
      </c>
      <c r="C43" s="12"/>
      <c r="D43" s="11">
        <v>15388</v>
      </c>
      <c r="E43" s="12"/>
      <c r="F43" s="11">
        <v>13923</v>
      </c>
      <c r="G43" s="12"/>
      <c r="H43" s="11">
        <v>15882</v>
      </c>
      <c r="I43" s="12"/>
      <c r="J43" s="11">
        <v>24851</v>
      </c>
      <c r="K43" s="12"/>
      <c r="L43" s="11">
        <v>24991</v>
      </c>
      <c r="M43" s="12"/>
      <c r="N43" s="16">
        <v>26018</v>
      </c>
      <c r="O43" s="12"/>
      <c r="P43" s="16">
        <v>25171</v>
      </c>
      <c r="Q43" s="12"/>
      <c r="R43" s="11">
        <v>27248</v>
      </c>
      <c r="S43" s="12"/>
      <c r="T43" s="11">
        <v>26502</v>
      </c>
      <c r="U43" s="12"/>
      <c r="V43" s="16">
        <v>26429</v>
      </c>
      <c r="W43" s="12"/>
      <c r="X43" s="11">
        <v>17073</v>
      </c>
      <c r="Y43" s="12"/>
      <c r="Z43" s="11">
        <v>18641</v>
      </c>
      <c r="AA43" s="12"/>
      <c r="AB43" s="18">
        <f t="shared" ref="AB43:AB46" si="3">SUM(D43:AA43)</f>
        <v>262117</v>
      </c>
      <c r="AC43" s="22"/>
      <c r="AD43" s="22"/>
    </row>
    <row r="44" spans="1:31" x14ac:dyDescent="0.25">
      <c r="A44" s="8"/>
      <c r="B44" s="19" t="s">
        <v>47</v>
      </c>
      <c r="C44" s="12"/>
      <c r="D44" s="11">
        <v>3293</v>
      </c>
      <c r="E44" s="12"/>
      <c r="F44" s="11">
        <v>3042</v>
      </c>
      <c r="G44" s="12"/>
      <c r="H44" s="11">
        <v>3282</v>
      </c>
      <c r="I44" s="12"/>
      <c r="J44" s="11">
        <v>4819</v>
      </c>
      <c r="K44" s="12"/>
      <c r="L44" s="11">
        <v>3178</v>
      </c>
      <c r="M44" s="12"/>
      <c r="N44" s="16">
        <v>4011</v>
      </c>
      <c r="O44" s="12"/>
      <c r="P44" s="16">
        <v>4466</v>
      </c>
      <c r="Q44" s="12"/>
      <c r="R44" s="11">
        <v>5405</v>
      </c>
      <c r="S44" s="12"/>
      <c r="T44" s="11">
        <v>4981</v>
      </c>
      <c r="U44" s="12"/>
      <c r="V44" s="16">
        <v>5515</v>
      </c>
      <c r="W44" s="12"/>
      <c r="X44" s="11">
        <v>4938</v>
      </c>
      <c r="Y44" s="12"/>
      <c r="Z44" s="11">
        <v>5193</v>
      </c>
      <c r="AA44" s="12"/>
      <c r="AB44" s="18">
        <f t="shared" si="3"/>
        <v>52123</v>
      </c>
      <c r="AD44" s="22"/>
      <c r="AE44" s="22"/>
    </row>
    <row r="45" spans="1:31" x14ac:dyDescent="0.25">
      <c r="A45" s="8"/>
      <c r="B45" s="19" t="s">
        <v>55</v>
      </c>
      <c r="C45" s="12"/>
      <c r="D45" s="11">
        <v>4073</v>
      </c>
      <c r="E45" s="12"/>
      <c r="F45" s="11">
        <v>3705</v>
      </c>
      <c r="G45" s="12"/>
      <c r="H45" s="11">
        <v>5502</v>
      </c>
      <c r="I45" s="12"/>
      <c r="J45" s="11">
        <v>6224</v>
      </c>
      <c r="K45" s="12"/>
      <c r="L45" s="11">
        <v>7764</v>
      </c>
      <c r="M45" s="12"/>
      <c r="N45" s="16">
        <v>7815</v>
      </c>
      <c r="O45" s="12"/>
      <c r="P45" s="16">
        <v>8688</v>
      </c>
      <c r="Q45" s="12"/>
      <c r="R45" s="11">
        <v>10433</v>
      </c>
      <c r="S45" s="12"/>
      <c r="T45" s="11">
        <v>7151</v>
      </c>
      <c r="U45" s="12"/>
      <c r="V45" s="16">
        <v>7368</v>
      </c>
      <c r="W45" s="12"/>
      <c r="X45" s="11">
        <v>3484</v>
      </c>
      <c r="Y45" s="12"/>
      <c r="Z45" s="11">
        <v>6017</v>
      </c>
      <c r="AA45" s="12"/>
      <c r="AB45" s="18">
        <f t="shared" si="3"/>
        <v>78224</v>
      </c>
      <c r="AD45" s="22"/>
      <c r="AE45" s="22"/>
    </row>
    <row r="46" spans="1:31" x14ac:dyDescent="0.25">
      <c r="A46" s="8"/>
      <c r="B46" s="19" t="s">
        <v>81</v>
      </c>
      <c r="C46" s="12"/>
      <c r="D46" s="11"/>
      <c r="E46" s="12"/>
      <c r="F46" s="11"/>
      <c r="G46" s="12"/>
      <c r="H46" s="11">
        <v>246</v>
      </c>
      <c r="I46" s="12"/>
      <c r="J46" s="11">
        <v>2812</v>
      </c>
      <c r="K46" s="12"/>
      <c r="L46" s="11">
        <v>3296</v>
      </c>
      <c r="M46" s="12"/>
      <c r="N46" s="16">
        <v>3226</v>
      </c>
      <c r="O46" s="12"/>
      <c r="P46" s="16">
        <v>2914</v>
      </c>
      <c r="Q46" s="12"/>
      <c r="R46" s="11">
        <v>3234</v>
      </c>
      <c r="S46" s="12"/>
      <c r="T46" s="11">
        <v>3290</v>
      </c>
      <c r="U46" s="12"/>
      <c r="V46" s="16">
        <v>2520</v>
      </c>
      <c r="W46" s="12"/>
      <c r="X46" s="11"/>
      <c r="Y46" s="12"/>
      <c r="Z46" s="11"/>
      <c r="AA46" s="12"/>
      <c r="AB46" s="18">
        <f t="shared" si="3"/>
        <v>21538</v>
      </c>
      <c r="AD46" s="22"/>
      <c r="AE46" s="22"/>
    </row>
    <row r="47" spans="1:31" x14ac:dyDescent="0.25">
      <c r="A47" s="8"/>
      <c r="B47" s="13" t="s">
        <v>74</v>
      </c>
      <c r="C47" s="12"/>
      <c r="D47" s="11">
        <v>8114</v>
      </c>
      <c r="E47" s="12"/>
      <c r="F47" s="11">
        <v>6961</v>
      </c>
      <c r="G47" s="12"/>
      <c r="H47" s="11">
        <v>7917</v>
      </c>
      <c r="I47" s="12"/>
      <c r="J47" s="11">
        <v>12298</v>
      </c>
      <c r="K47" s="12"/>
      <c r="L47" s="11">
        <v>13448</v>
      </c>
      <c r="M47" s="12"/>
      <c r="N47" s="16">
        <v>12842</v>
      </c>
      <c r="O47" s="12"/>
      <c r="P47" s="16">
        <v>12612</v>
      </c>
      <c r="Q47" s="12"/>
      <c r="R47" s="11">
        <v>14016</v>
      </c>
      <c r="S47" s="12"/>
      <c r="T47" s="11">
        <v>13890</v>
      </c>
      <c r="U47" s="12"/>
      <c r="V47" s="16">
        <v>12443</v>
      </c>
      <c r="W47" s="12"/>
      <c r="X47" s="11">
        <v>5191</v>
      </c>
      <c r="Y47" s="12"/>
      <c r="Z47" s="11">
        <v>5631</v>
      </c>
      <c r="AA47" s="12"/>
      <c r="AB47" s="18">
        <f t="shared" si="1"/>
        <v>125363</v>
      </c>
      <c r="AD47" s="22"/>
      <c r="AE47" s="22"/>
    </row>
    <row r="48" spans="1:31" x14ac:dyDescent="0.25">
      <c r="A48" s="8"/>
      <c r="B48" s="13" t="s">
        <v>27</v>
      </c>
      <c r="C48" s="12"/>
      <c r="D48" s="11">
        <v>13054</v>
      </c>
      <c r="E48" s="12"/>
      <c r="F48" s="11">
        <v>12063</v>
      </c>
      <c r="G48" s="12"/>
      <c r="H48" s="11">
        <v>16891</v>
      </c>
      <c r="I48" s="12"/>
      <c r="J48" s="11">
        <v>18929</v>
      </c>
      <c r="K48" s="12"/>
      <c r="L48" s="11">
        <v>17851</v>
      </c>
      <c r="M48" s="12"/>
      <c r="N48" s="16">
        <v>21380</v>
      </c>
      <c r="O48" s="12"/>
      <c r="P48" s="16">
        <v>21490</v>
      </c>
      <c r="Q48" s="12"/>
      <c r="R48" s="11">
        <v>23675</v>
      </c>
      <c r="S48" s="12"/>
      <c r="T48" s="11">
        <v>20586</v>
      </c>
      <c r="U48" s="12"/>
      <c r="V48" s="16">
        <v>20941</v>
      </c>
      <c r="W48" s="12"/>
      <c r="X48" s="11">
        <v>17020</v>
      </c>
      <c r="Y48" s="12"/>
      <c r="Z48" s="11">
        <v>17280</v>
      </c>
      <c r="AA48" s="12"/>
      <c r="AB48" s="18">
        <f t="shared" si="1"/>
        <v>221160</v>
      </c>
      <c r="AD48" s="22"/>
    </row>
    <row r="49" spans="1:31" x14ac:dyDescent="0.25">
      <c r="A49" s="8"/>
      <c r="B49" s="13" t="s">
        <v>103</v>
      </c>
      <c r="C49" s="12"/>
      <c r="D49" s="11"/>
      <c r="E49" s="12"/>
      <c r="F49" s="11"/>
      <c r="G49" s="12"/>
      <c r="H49" s="11"/>
      <c r="I49" s="12"/>
      <c r="J49" s="11"/>
      <c r="K49" s="12"/>
      <c r="L49" s="11"/>
      <c r="M49" s="12"/>
      <c r="N49" s="16">
        <v>1173</v>
      </c>
      <c r="O49" s="12"/>
      <c r="P49" s="16">
        <v>1093</v>
      </c>
      <c r="Q49" s="12"/>
      <c r="R49" s="11">
        <v>152</v>
      </c>
      <c r="S49" s="12"/>
      <c r="T49" s="11"/>
      <c r="U49" s="12"/>
      <c r="V49" s="11"/>
      <c r="W49" s="12"/>
      <c r="X49" s="11"/>
      <c r="Y49" s="12"/>
      <c r="Z49" s="11"/>
      <c r="AA49" s="12"/>
      <c r="AB49" s="18">
        <f t="shared" si="1"/>
        <v>2418</v>
      </c>
      <c r="AD49" s="22"/>
    </row>
    <row r="50" spans="1:31" x14ac:dyDescent="0.25">
      <c r="A50" s="8"/>
      <c r="B50" s="13" t="s">
        <v>86</v>
      </c>
      <c r="C50" s="12"/>
      <c r="D50" s="11"/>
      <c r="E50" s="12"/>
      <c r="F50" s="11"/>
      <c r="G50" s="12"/>
      <c r="H50" s="11"/>
      <c r="I50" s="12"/>
      <c r="J50" s="11"/>
      <c r="K50" s="12"/>
      <c r="L50" s="11">
        <v>179</v>
      </c>
      <c r="M50" s="12"/>
      <c r="N50" s="16">
        <v>4846</v>
      </c>
      <c r="O50" s="12"/>
      <c r="P50" s="16">
        <v>6696</v>
      </c>
      <c r="Q50" s="12"/>
      <c r="R50" s="11">
        <v>6810</v>
      </c>
      <c r="S50" s="12"/>
      <c r="T50" s="11">
        <v>6126</v>
      </c>
      <c r="U50" s="12"/>
      <c r="V50" s="16">
        <v>2644</v>
      </c>
      <c r="W50" s="12"/>
      <c r="X50" s="11"/>
      <c r="Y50" s="12"/>
      <c r="Z50" s="11"/>
      <c r="AA50" s="12"/>
      <c r="AB50" s="18">
        <f t="shared" si="1"/>
        <v>27301</v>
      </c>
      <c r="AD50" s="22"/>
    </row>
    <row r="51" spans="1:31" x14ac:dyDescent="0.25">
      <c r="A51" s="8"/>
      <c r="B51" s="13" t="s">
        <v>65</v>
      </c>
      <c r="C51" s="12"/>
      <c r="D51" s="11"/>
      <c r="E51" s="12"/>
      <c r="F51" s="11">
        <v>157</v>
      </c>
      <c r="G51" s="12"/>
      <c r="H51" s="11">
        <v>393</v>
      </c>
      <c r="I51" s="12"/>
      <c r="J51" s="11">
        <v>4082</v>
      </c>
      <c r="K51" s="12"/>
      <c r="L51" s="11">
        <v>4049</v>
      </c>
      <c r="M51" s="12"/>
      <c r="N51" s="16">
        <v>4267</v>
      </c>
      <c r="O51" s="12"/>
      <c r="P51" s="16">
        <v>4673</v>
      </c>
      <c r="Q51" s="12"/>
      <c r="R51" s="11">
        <v>4349</v>
      </c>
      <c r="S51" s="12"/>
      <c r="T51" s="11">
        <v>4183</v>
      </c>
      <c r="U51" s="12"/>
      <c r="V51" s="16">
        <v>3826</v>
      </c>
      <c r="W51" s="12"/>
      <c r="X51" s="11">
        <v>2600</v>
      </c>
      <c r="Y51" s="12"/>
      <c r="Z51" s="11">
        <v>2684</v>
      </c>
      <c r="AA51" s="12"/>
      <c r="AB51" s="18">
        <f t="shared" si="1"/>
        <v>35263</v>
      </c>
      <c r="AD51" s="22"/>
      <c r="AE51" s="22"/>
    </row>
    <row r="52" spans="1:31" x14ac:dyDescent="0.25">
      <c r="A52" s="8"/>
      <c r="B52" s="13" t="s">
        <v>30</v>
      </c>
      <c r="C52" s="12"/>
      <c r="D52" s="11">
        <v>12151</v>
      </c>
      <c r="E52" s="12"/>
      <c r="F52" s="11">
        <v>11016</v>
      </c>
      <c r="G52" s="12"/>
      <c r="H52" s="11">
        <v>12986</v>
      </c>
      <c r="I52" s="12"/>
      <c r="J52" s="11">
        <v>13302</v>
      </c>
      <c r="K52" s="12"/>
      <c r="L52" s="11">
        <v>13880</v>
      </c>
      <c r="M52" s="12"/>
      <c r="N52" s="16">
        <v>12937</v>
      </c>
      <c r="O52" s="12"/>
      <c r="P52" s="16">
        <v>12516</v>
      </c>
      <c r="Q52" s="12"/>
      <c r="R52" s="11">
        <v>16830</v>
      </c>
      <c r="S52" s="12"/>
      <c r="T52" s="11">
        <v>13020</v>
      </c>
      <c r="U52" s="12"/>
      <c r="V52" s="16">
        <v>18208</v>
      </c>
      <c r="W52" s="12"/>
      <c r="X52" s="11">
        <v>14637</v>
      </c>
      <c r="Y52" s="12"/>
      <c r="Z52" s="11">
        <v>15175</v>
      </c>
      <c r="AA52" s="12"/>
      <c r="AB52" s="18">
        <f t="shared" si="1"/>
        <v>166658</v>
      </c>
      <c r="AC52" s="22"/>
      <c r="AD52" s="22"/>
      <c r="AE52" s="22"/>
    </row>
    <row r="53" spans="1:31" x14ac:dyDescent="0.25">
      <c r="A53" s="8"/>
      <c r="B53" s="13" t="s">
        <v>75</v>
      </c>
      <c r="C53" s="12"/>
      <c r="D53" s="11">
        <v>5248</v>
      </c>
      <c r="E53" s="12"/>
      <c r="F53" s="11">
        <v>4880</v>
      </c>
      <c r="G53" s="12"/>
      <c r="H53" s="11">
        <v>5838</v>
      </c>
      <c r="I53" s="12"/>
      <c r="J53" s="11">
        <v>7256</v>
      </c>
      <c r="K53" s="12"/>
      <c r="L53" s="11">
        <v>7457</v>
      </c>
      <c r="M53" s="12"/>
      <c r="N53" s="16">
        <v>7946</v>
      </c>
      <c r="O53" s="12"/>
      <c r="P53" s="16">
        <v>9005</v>
      </c>
      <c r="Q53" s="12"/>
      <c r="R53" s="11">
        <v>9999</v>
      </c>
      <c r="S53" s="12"/>
      <c r="T53" s="11">
        <v>8615</v>
      </c>
      <c r="U53" s="12"/>
      <c r="V53" s="16">
        <v>9273</v>
      </c>
      <c r="W53" s="12"/>
      <c r="X53" s="11">
        <v>5108</v>
      </c>
      <c r="Y53" s="12"/>
      <c r="Z53" s="11">
        <v>6521</v>
      </c>
      <c r="AA53" s="12"/>
      <c r="AB53" s="18">
        <f t="shared" si="1"/>
        <v>87146</v>
      </c>
      <c r="AC53" s="22"/>
      <c r="AD53" s="22"/>
      <c r="AE53" s="22"/>
    </row>
    <row r="54" spans="1:31" x14ac:dyDescent="0.25">
      <c r="A54" s="8"/>
      <c r="B54" s="13" t="s">
        <v>35</v>
      </c>
      <c r="C54" s="12"/>
      <c r="D54" s="11">
        <v>11128</v>
      </c>
      <c r="E54" s="12"/>
      <c r="F54" s="11">
        <v>9868</v>
      </c>
      <c r="G54" s="12"/>
      <c r="H54" s="11">
        <v>11917</v>
      </c>
      <c r="I54" s="12"/>
      <c r="J54" s="11">
        <v>12873</v>
      </c>
      <c r="K54" s="12"/>
      <c r="L54" s="11">
        <v>13232</v>
      </c>
      <c r="M54" s="12"/>
      <c r="N54" s="16">
        <v>12990</v>
      </c>
      <c r="O54" s="12"/>
      <c r="P54" s="16">
        <v>13330</v>
      </c>
      <c r="Q54" s="12"/>
      <c r="R54" s="11">
        <v>13235</v>
      </c>
      <c r="S54" s="12"/>
      <c r="T54" s="11">
        <v>13611</v>
      </c>
      <c r="U54" s="12"/>
      <c r="V54" s="16">
        <v>13992</v>
      </c>
      <c r="W54" s="12"/>
      <c r="X54" s="11">
        <v>11161</v>
      </c>
      <c r="Y54" s="12"/>
      <c r="Z54" s="11">
        <v>11459</v>
      </c>
      <c r="AA54" s="12"/>
      <c r="AB54" s="18">
        <f t="shared" si="1"/>
        <v>148796</v>
      </c>
      <c r="AC54" s="22"/>
      <c r="AD54" s="22"/>
      <c r="AE54" s="22"/>
    </row>
    <row r="55" spans="1:31" x14ac:dyDescent="0.25">
      <c r="A55" s="8"/>
      <c r="B55" s="13" t="s">
        <v>87</v>
      </c>
      <c r="C55" s="12"/>
      <c r="D55" s="11"/>
      <c r="E55" s="12"/>
      <c r="F55" s="11"/>
      <c r="G55" s="12"/>
      <c r="H55" s="11"/>
      <c r="I55" s="12"/>
      <c r="J55" s="11"/>
      <c r="K55" s="12"/>
      <c r="L55" s="11">
        <v>291</v>
      </c>
      <c r="M55" s="12"/>
      <c r="N55" s="16">
        <v>2533</v>
      </c>
      <c r="O55" s="12"/>
      <c r="P55" s="16">
        <v>2981</v>
      </c>
      <c r="Q55" s="12"/>
      <c r="R55" s="11">
        <v>3004</v>
      </c>
      <c r="S55" s="12"/>
      <c r="T55" s="11">
        <v>2830</v>
      </c>
      <c r="U55" s="12"/>
      <c r="V55" s="16">
        <v>2482</v>
      </c>
      <c r="W55" s="12"/>
      <c r="X55" s="11">
        <v>3392</v>
      </c>
      <c r="Y55" s="12"/>
      <c r="Z55" s="11">
        <v>3707</v>
      </c>
      <c r="AA55" s="12"/>
      <c r="AB55" s="18">
        <f t="shared" si="1"/>
        <v>21220</v>
      </c>
      <c r="AC55" s="22"/>
      <c r="AD55" s="22"/>
      <c r="AE55" s="22"/>
    </row>
    <row r="56" spans="1:31" x14ac:dyDescent="0.25">
      <c r="A56" s="8"/>
      <c r="B56" s="13" t="s">
        <v>37</v>
      </c>
      <c r="C56" s="12"/>
      <c r="D56" s="11">
        <v>27071</v>
      </c>
      <c r="E56" s="12"/>
      <c r="F56" s="11">
        <v>24701</v>
      </c>
      <c r="G56" s="12"/>
      <c r="H56" s="11">
        <v>28489</v>
      </c>
      <c r="I56" s="12"/>
      <c r="J56" s="11">
        <v>32335</v>
      </c>
      <c r="K56" s="12"/>
      <c r="L56" s="11">
        <v>37488</v>
      </c>
      <c r="M56" s="12"/>
      <c r="N56" s="16">
        <v>41399</v>
      </c>
      <c r="O56" s="12"/>
      <c r="P56" s="16">
        <v>44843</v>
      </c>
      <c r="Q56" s="12"/>
      <c r="R56" s="11">
        <v>47186</v>
      </c>
      <c r="S56" s="12"/>
      <c r="T56" s="11">
        <v>41888</v>
      </c>
      <c r="U56" s="12"/>
      <c r="V56" s="16">
        <v>38958</v>
      </c>
      <c r="W56" s="12"/>
      <c r="X56" s="11">
        <v>34358</v>
      </c>
      <c r="Y56" s="12"/>
      <c r="Z56" s="11">
        <v>25869</v>
      </c>
      <c r="AA56" s="12"/>
      <c r="AB56" s="18">
        <f t="shared" si="1"/>
        <v>424585</v>
      </c>
      <c r="AC56" s="22"/>
      <c r="AD56" s="22"/>
      <c r="AE56" s="22"/>
    </row>
    <row r="57" spans="1:31" x14ac:dyDescent="0.25">
      <c r="A57" s="8"/>
      <c r="B57" s="13" t="s">
        <v>104</v>
      </c>
      <c r="C57" s="12"/>
      <c r="D57" s="11"/>
      <c r="E57" s="12"/>
      <c r="F57" s="11"/>
      <c r="G57" s="12"/>
      <c r="H57" s="11"/>
      <c r="I57" s="12"/>
      <c r="J57" s="11"/>
      <c r="K57" s="12"/>
      <c r="L57" s="11"/>
      <c r="M57" s="12"/>
      <c r="N57" s="16">
        <v>2325</v>
      </c>
      <c r="O57" s="12"/>
      <c r="P57" s="16">
        <v>3897</v>
      </c>
      <c r="Q57" s="12"/>
      <c r="R57" s="11">
        <v>4296</v>
      </c>
      <c r="S57" s="12"/>
      <c r="T57" s="11">
        <v>2673</v>
      </c>
      <c r="U57" s="12"/>
      <c r="V57" s="11"/>
      <c r="W57" s="12"/>
      <c r="X57" s="11"/>
      <c r="Y57" s="12"/>
      <c r="Z57" s="11"/>
      <c r="AA57" s="12"/>
      <c r="AB57" s="18">
        <f t="shared" si="1"/>
        <v>13191</v>
      </c>
      <c r="AC57" s="22"/>
      <c r="AD57" s="22"/>
      <c r="AE57" s="22"/>
    </row>
    <row r="58" spans="1:31" x14ac:dyDescent="0.25">
      <c r="A58" s="8"/>
      <c r="B58" s="13" t="s">
        <v>88</v>
      </c>
      <c r="C58" s="12"/>
      <c r="D58" s="11"/>
      <c r="E58" s="12"/>
      <c r="F58" s="11"/>
      <c r="G58" s="12"/>
      <c r="H58" s="11"/>
      <c r="I58" s="12"/>
      <c r="J58" s="11"/>
      <c r="K58" s="12"/>
      <c r="L58" s="11">
        <v>1194</v>
      </c>
      <c r="M58" s="12"/>
      <c r="N58" s="16">
        <v>15923</v>
      </c>
      <c r="O58" s="12"/>
      <c r="P58" s="16">
        <v>19862</v>
      </c>
      <c r="Q58" s="12"/>
      <c r="R58" s="11">
        <v>21101</v>
      </c>
      <c r="S58" s="12"/>
      <c r="T58" s="11">
        <v>17341</v>
      </c>
      <c r="U58" s="12"/>
      <c r="V58" s="16">
        <v>515</v>
      </c>
      <c r="W58" s="12"/>
      <c r="X58" s="11"/>
      <c r="Y58" s="12"/>
      <c r="Z58" s="11"/>
      <c r="AA58" s="12"/>
      <c r="AB58" s="18">
        <f t="shared" si="1"/>
        <v>75936</v>
      </c>
      <c r="AC58" s="22"/>
      <c r="AD58" s="22"/>
      <c r="AE58" s="22"/>
    </row>
    <row r="59" spans="1:31" x14ac:dyDescent="0.25">
      <c r="A59" s="8"/>
      <c r="B59" s="13" t="s">
        <v>105</v>
      </c>
      <c r="C59" s="12"/>
      <c r="D59" s="11"/>
      <c r="E59" s="12"/>
      <c r="F59" s="11"/>
      <c r="G59" s="12"/>
      <c r="H59" s="11"/>
      <c r="I59" s="12"/>
      <c r="J59" s="11"/>
      <c r="K59" s="12"/>
      <c r="L59" s="11"/>
      <c r="M59" s="12"/>
      <c r="N59" s="16">
        <v>1259</v>
      </c>
      <c r="O59" s="12"/>
      <c r="P59" s="16">
        <v>1427</v>
      </c>
      <c r="Q59" s="12"/>
      <c r="R59" s="11">
        <v>1396</v>
      </c>
      <c r="S59" s="12"/>
      <c r="T59" s="11">
        <v>1259</v>
      </c>
      <c r="U59" s="12"/>
      <c r="V59" s="11"/>
      <c r="W59" s="12"/>
      <c r="X59" s="11"/>
      <c r="Y59" s="12"/>
      <c r="Z59" s="11"/>
      <c r="AA59" s="12"/>
      <c r="AB59" s="18">
        <f t="shared" si="1"/>
        <v>5341</v>
      </c>
      <c r="AC59" s="22"/>
      <c r="AD59" s="22"/>
    </row>
    <row r="60" spans="1:31" x14ac:dyDescent="0.25">
      <c r="A60" s="8"/>
      <c r="B60" s="20" t="s">
        <v>56</v>
      </c>
      <c r="C60" s="12"/>
      <c r="D60" s="11">
        <v>2540</v>
      </c>
      <c r="E60" s="12"/>
      <c r="F60" s="11">
        <v>3945</v>
      </c>
      <c r="G60" s="12"/>
      <c r="H60" s="11">
        <v>4735</v>
      </c>
      <c r="I60" s="12"/>
      <c r="J60" s="11">
        <v>7067</v>
      </c>
      <c r="K60" s="12"/>
      <c r="L60" s="11">
        <v>7713</v>
      </c>
      <c r="M60" s="12"/>
      <c r="N60" s="16">
        <v>10086</v>
      </c>
      <c r="O60" s="12"/>
      <c r="P60" s="16">
        <v>15189</v>
      </c>
      <c r="Q60" s="12"/>
      <c r="R60" s="11">
        <v>15553</v>
      </c>
      <c r="S60" s="12"/>
      <c r="T60" s="11">
        <v>13735</v>
      </c>
      <c r="U60" s="12"/>
      <c r="V60" s="16">
        <v>6756</v>
      </c>
      <c r="W60" s="12"/>
      <c r="X60" s="11">
        <v>2934</v>
      </c>
      <c r="Y60" s="12"/>
      <c r="Z60" s="11">
        <v>3741</v>
      </c>
      <c r="AA60" s="12"/>
      <c r="AB60" s="18">
        <f t="shared" si="1"/>
        <v>93994</v>
      </c>
      <c r="AD60" s="22"/>
    </row>
    <row r="61" spans="1:31" x14ac:dyDescent="0.25">
      <c r="A61" s="8"/>
      <c r="B61" s="20" t="s">
        <v>89</v>
      </c>
      <c r="C61" s="12"/>
      <c r="D61" s="11"/>
      <c r="E61" s="12"/>
      <c r="F61" s="11"/>
      <c r="G61" s="12"/>
      <c r="H61" s="11"/>
      <c r="I61" s="12"/>
      <c r="J61" s="11"/>
      <c r="K61" s="12"/>
      <c r="L61" s="11">
        <v>356</v>
      </c>
      <c r="M61" s="12"/>
      <c r="N61" s="11"/>
      <c r="O61" s="12"/>
      <c r="P61" s="16"/>
      <c r="Q61" s="12"/>
      <c r="R61" s="11"/>
      <c r="S61" s="12"/>
      <c r="T61" s="11"/>
      <c r="U61" s="12"/>
      <c r="V61" s="16"/>
      <c r="W61" s="12"/>
      <c r="X61" s="11"/>
      <c r="Y61" s="12"/>
      <c r="Z61" s="11"/>
      <c r="AA61" s="12"/>
      <c r="AB61" s="18">
        <f t="shared" si="1"/>
        <v>356</v>
      </c>
      <c r="AD61" s="22"/>
    </row>
    <row r="62" spans="1:31" x14ac:dyDescent="0.25">
      <c r="A62" s="8"/>
      <c r="B62" s="13" t="s">
        <v>60</v>
      </c>
      <c r="C62" s="12"/>
      <c r="D62" s="11">
        <v>1927</v>
      </c>
      <c r="E62" s="12"/>
      <c r="F62" s="11">
        <v>1807</v>
      </c>
      <c r="G62" s="12"/>
      <c r="H62" s="11">
        <v>2409</v>
      </c>
      <c r="I62" s="12"/>
      <c r="J62" s="11">
        <v>2488</v>
      </c>
      <c r="K62" s="12"/>
      <c r="L62" s="11">
        <v>2335</v>
      </c>
      <c r="M62" s="12"/>
      <c r="N62" s="16">
        <v>2418</v>
      </c>
      <c r="O62" s="12"/>
      <c r="P62" s="16">
        <v>2987</v>
      </c>
      <c r="Q62" s="12"/>
      <c r="R62" s="11">
        <v>3010</v>
      </c>
      <c r="S62" s="12"/>
      <c r="T62" s="11">
        <v>2590</v>
      </c>
      <c r="U62" s="12"/>
      <c r="V62" s="16">
        <v>3222</v>
      </c>
      <c r="W62" s="12"/>
      <c r="X62" s="11">
        <v>2705</v>
      </c>
      <c r="Y62" s="12"/>
      <c r="Z62" s="11">
        <v>2630</v>
      </c>
      <c r="AA62" s="12"/>
      <c r="AB62" s="18">
        <f>SUM(D62:AA62)</f>
        <v>30528</v>
      </c>
      <c r="AD62" s="22"/>
    </row>
    <row r="63" spans="1:31" x14ac:dyDescent="0.25">
      <c r="A63" s="8"/>
      <c r="B63" s="13" t="s">
        <v>120</v>
      </c>
      <c r="C63" s="12"/>
      <c r="D63" s="11"/>
      <c r="E63" s="12"/>
      <c r="F63" s="11"/>
      <c r="G63" s="12"/>
      <c r="H63" s="11"/>
      <c r="I63" s="12"/>
      <c r="J63" s="11"/>
      <c r="K63" s="12"/>
      <c r="L63" s="11"/>
      <c r="M63" s="12"/>
      <c r="N63" s="16"/>
      <c r="O63" s="12"/>
      <c r="P63" s="16"/>
      <c r="Q63" s="12"/>
      <c r="R63" s="11"/>
      <c r="S63" s="12"/>
      <c r="T63" s="11"/>
      <c r="U63" s="12"/>
      <c r="V63" s="16">
        <v>2963</v>
      </c>
      <c r="W63" s="12"/>
      <c r="X63" s="11">
        <v>2214</v>
      </c>
      <c r="Y63" s="12"/>
      <c r="Z63" s="11">
        <v>1807</v>
      </c>
      <c r="AA63" s="12"/>
      <c r="AB63" s="18">
        <f>SUM(D63:AA63)</f>
        <v>6984</v>
      </c>
      <c r="AD63" s="22"/>
    </row>
    <row r="64" spans="1:31" x14ac:dyDescent="0.25">
      <c r="A64" s="8"/>
      <c r="B64" s="13" t="s">
        <v>69</v>
      </c>
      <c r="C64" s="12"/>
      <c r="D64" s="11">
        <v>3979</v>
      </c>
      <c r="E64" s="12"/>
      <c r="F64" s="11">
        <v>3686</v>
      </c>
      <c r="G64" s="12"/>
      <c r="H64" s="11">
        <v>4860</v>
      </c>
      <c r="I64" s="12"/>
      <c r="J64" s="11">
        <v>5387</v>
      </c>
      <c r="K64" s="12"/>
      <c r="L64" s="11">
        <v>5328</v>
      </c>
      <c r="M64" s="12"/>
      <c r="N64" s="16">
        <v>5153</v>
      </c>
      <c r="O64" s="12"/>
      <c r="P64" s="16">
        <v>6003</v>
      </c>
      <c r="Q64" s="12"/>
      <c r="R64" s="11">
        <v>5871</v>
      </c>
      <c r="S64" s="12"/>
      <c r="T64" s="11">
        <v>2588</v>
      </c>
      <c r="U64" s="12"/>
      <c r="V64" s="11"/>
      <c r="W64" s="12"/>
      <c r="X64" s="11"/>
      <c r="Y64" s="12"/>
      <c r="Z64" s="11"/>
      <c r="AA64" s="12"/>
      <c r="AB64" s="18">
        <f t="shared" si="1"/>
        <v>42855</v>
      </c>
      <c r="AD64" s="22"/>
    </row>
    <row r="65" spans="1:31" x14ac:dyDescent="0.25">
      <c r="A65" s="8"/>
      <c r="B65" s="13" t="s">
        <v>114</v>
      </c>
      <c r="C65" s="12"/>
      <c r="D65" s="11"/>
      <c r="E65" s="12"/>
      <c r="F65" s="11"/>
      <c r="G65" s="12"/>
      <c r="H65" s="11"/>
      <c r="I65" s="12"/>
      <c r="J65" s="11"/>
      <c r="K65" s="12"/>
      <c r="L65" s="11"/>
      <c r="M65" s="12"/>
      <c r="N65" s="16">
        <v>826</v>
      </c>
      <c r="O65" s="12"/>
      <c r="P65" s="16">
        <v>3735</v>
      </c>
      <c r="Q65" s="12"/>
      <c r="R65" s="11">
        <v>4020</v>
      </c>
      <c r="S65" s="12"/>
      <c r="T65" s="11"/>
      <c r="U65" s="12"/>
      <c r="V65" s="11"/>
      <c r="W65" s="12"/>
      <c r="X65" s="11"/>
      <c r="Y65" s="12"/>
      <c r="Z65" s="11"/>
      <c r="AA65" s="12"/>
      <c r="AB65" s="18">
        <f t="shared" si="1"/>
        <v>8581</v>
      </c>
      <c r="AD65" s="22"/>
    </row>
    <row r="66" spans="1:31" x14ac:dyDescent="0.25">
      <c r="A66" s="8"/>
      <c r="B66" s="13" t="s">
        <v>90</v>
      </c>
      <c r="C66" s="12"/>
      <c r="D66" s="11"/>
      <c r="E66" s="12"/>
      <c r="F66" s="11"/>
      <c r="G66" s="12"/>
      <c r="H66" s="11"/>
      <c r="I66" s="12"/>
      <c r="J66" s="11"/>
      <c r="K66" s="12"/>
      <c r="L66" s="11">
        <v>180</v>
      </c>
      <c r="M66" s="12"/>
      <c r="N66" s="16">
        <v>1439</v>
      </c>
      <c r="O66" s="12"/>
      <c r="P66" s="16">
        <v>1499</v>
      </c>
      <c r="Q66" s="12"/>
      <c r="R66" s="11">
        <v>1871</v>
      </c>
      <c r="S66" s="12"/>
      <c r="T66" s="11">
        <v>1318</v>
      </c>
      <c r="U66" s="12"/>
      <c r="V66" s="11"/>
      <c r="W66" s="12"/>
      <c r="X66" s="11"/>
      <c r="Y66" s="12"/>
      <c r="Z66" s="11"/>
      <c r="AA66" s="12"/>
      <c r="AB66" s="18">
        <f t="shared" si="1"/>
        <v>6307</v>
      </c>
      <c r="AD66" s="22"/>
    </row>
    <row r="67" spans="1:31" x14ac:dyDescent="0.25">
      <c r="A67" s="8"/>
      <c r="B67" s="13" t="s">
        <v>29</v>
      </c>
      <c r="C67" s="12"/>
      <c r="D67" s="11">
        <v>59192</v>
      </c>
      <c r="E67" s="12"/>
      <c r="F67" s="11">
        <v>56389</v>
      </c>
      <c r="G67" s="12"/>
      <c r="H67" s="11">
        <v>65137</v>
      </c>
      <c r="I67" s="12"/>
      <c r="J67" s="11">
        <v>83202</v>
      </c>
      <c r="K67" s="12"/>
      <c r="L67" s="11">
        <v>85660</v>
      </c>
      <c r="M67" s="12"/>
      <c r="N67" s="16">
        <v>88741</v>
      </c>
      <c r="O67" s="12"/>
      <c r="P67" s="16">
        <v>91754</v>
      </c>
      <c r="Q67" s="12"/>
      <c r="R67" s="11">
        <v>100398</v>
      </c>
      <c r="S67" s="12"/>
      <c r="T67" s="11">
        <v>85398</v>
      </c>
      <c r="U67" s="12"/>
      <c r="V67" s="16">
        <v>84073</v>
      </c>
      <c r="W67" s="12"/>
      <c r="X67" s="11">
        <v>66300</v>
      </c>
      <c r="Y67" s="12"/>
      <c r="Z67" s="11">
        <v>66854</v>
      </c>
      <c r="AA67" s="12"/>
      <c r="AB67" s="18">
        <f t="shared" si="1"/>
        <v>933098</v>
      </c>
      <c r="AD67" s="22"/>
    </row>
    <row r="68" spans="1:31" x14ac:dyDescent="0.25">
      <c r="A68" s="8"/>
      <c r="B68" s="13" t="s">
        <v>44</v>
      </c>
      <c r="C68" s="12"/>
      <c r="D68" s="11">
        <v>4833</v>
      </c>
      <c r="E68" s="12"/>
      <c r="F68" s="11">
        <v>3438</v>
      </c>
      <c r="G68" s="12"/>
      <c r="H68" s="11">
        <v>4536</v>
      </c>
      <c r="I68" s="12"/>
      <c r="J68" s="11">
        <v>8039</v>
      </c>
      <c r="K68" s="12"/>
      <c r="L68" s="11">
        <v>9441</v>
      </c>
      <c r="M68" s="12"/>
      <c r="N68" s="16">
        <v>8774</v>
      </c>
      <c r="O68" s="12"/>
      <c r="P68" s="16">
        <v>10526</v>
      </c>
      <c r="Q68" s="12"/>
      <c r="R68" s="11">
        <v>13929</v>
      </c>
      <c r="S68" s="12"/>
      <c r="T68" s="11">
        <v>9156</v>
      </c>
      <c r="U68" s="12"/>
      <c r="V68" s="16">
        <v>8956</v>
      </c>
      <c r="W68" s="12"/>
      <c r="X68" s="11">
        <v>4025</v>
      </c>
      <c r="Y68" s="12"/>
      <c r="Z68" s="11">
        <v>5988</v>
      </c>
      <c r="AA68" s="12"/>
      <c r="AB68" s="18">
        <f t="shared" si="1"/>
        <v>91641</v>
      </c>
      <c r="AD68" s="22"/>
    </row>
    <row r="69" spans="1:31" x14ac:dyDescent="0.25">
      <c r="A69" s="8"/>
      <c r="B69" s="13" t="s">
        <v>49</v>
      </c>
      <c r="C69" s="12"/>
      <c r="D69" s="11">
        <v>6570</v>
      </c>
      <c r="E69" s="12"/>
      <c r="F69" s="11">
        <v>4854</v>
      </c>
      <c r="G69" s="12"/>
      <c r="H69" s="11">
        <v>5625</v>
      </c>
      <c r="I69" s="12"/>
      <c r="J69" s="11">
        <v>3716</v>
      </c>
      <c r="K69" s="12"/>
      <c r="L69" s="11">
        <v>3613</v>
      </c>
      <c r="M69" s="12"/>
      <c r="N69" s="16">
        <v>7330</v>
      </c>
      <c r="O69" s="12"/>
      <c r="P69" s="16">
        <v>11397</v>
      </c>
      <c r="Q69" s="12"/>
      <c r="R69" s="11">
        <v>13918</v>
      </c>
      <c r="S69" s="12"/>
      <c r="T69" s="11">
        <v>10904</v>
      </c>
      <c r="U69" s="12"/>
      <c r="V69" s="16">
        <v>7265</v>
      </c>
      <c r="W69" s="12"/>
      <c r="X69" s="11">
        <v>5003</v>
      </c>
      <c r="Y69" s="12"/>
      <c r="Z69" s="11">
        <v>5120</v>
      </c>
      <c r="AA69" s="12"/>
      <c r="AB69" s="18">
        <f t="shared" si="1"/>
        <v>85315</v>
      </c>
      <c r="AD69" s="22"/>
    </row>
    <row r="70" spans="1:31" x14ac:dyDescent="0.25">
      <c r="A70" s="8"/>
      <c r="B70" s="13" t="s">
        <v>121</v>
      </c>
      <c r="C70" s="12"/>
      <c r="D70" s="11"/>
      <c r="E70" s="12"/>
      <c r="F70" s="11"/>
      <c r="G70" s="12"/>
      <c r="H70" s="11"/>
      <c r="I70" s="12"/>
      <c r="J70" s="11"/>
      <c r="K70" s="12"/>
      <c r="L70" s="11"/>
      <c r="M70" s="12"/>
      <c r="N70" s="16"/>
      <c r="O70" s="12"/>
      <c r="P70" s="16"/>
      <c r="Q70" s="12"/>
      <c r="R70" s="11"/>
      <c r="S70" s="12"/>
      <c r="T70" s="11"/>
      <c r="U70" s="12"/>
      <c r="V70" s="16">
        <v>572</v>
      </c>
      <c r="W70" s="12"/>
      <c r="X70" s="11">
        <v>3432</v>
      </c>
      <c r="Y70" s="12"/>
      <c r="Z70" s="11">
        <v>3412</v>
      </c>
      <c r="AA70" s="12"/>
      <c r="AB70" s="18">
        <f t="shared" si="1"/>
        <v>7416</v>
      </c>
      <c r="AD70" s="22"/>
    </row>
    <row r="71" spans="1:31" x14ac:dyDescent="0.25">
      <c r="A71" s="8"/>
      <c r="B71" s="13" t="s">
        <v>64</v>
      </c>
      <c r="C71" s="12"/>
      <c r="D71" s="11">
        <v>2935</v>
      </c>
      <c r="E71" s="12"/>
      <c r="F71" s="11">
        <v>2957</v>
      </c>
      <c r="G71" s="12"/>
      <c r="H71" s="11">
        <v>3478</v>
      </c>
      <c r="I71" s="12"/>
      <c r="J71" s="11">
        <v>3604</v>
      </c>
      <c r="K71" s="12"/>
      <c r="L71" s="11">
        <v>4602</v>
      </c>
      <c r="M71" s="12"/>
      <c r="N71" s="16">
        <v>4631</v>
      </c>
      <c r="O71" s="12"/>
      <c r="P71" s="16">
        <v>5810</v>
      </c>
      <c r="Q71" s="12"/>
      <c r="R71" s="11">
        <v>5300</v>
      </c>
      <c r="S71" s="12"/>
      <c r="T71" s="11">
        <v>5832</v>
      </c>
      <c r="U71" s="12"/>
      <c r="V71" s="16">
        <v>5717</v>
      </c>
      <c r="W71" s="12"/>
      <c r="X71" s="11">
        <v>3135</v>
      </c>
      <c r="Y71" s="12"/>
      <c r="Z71" s="11">
        <v>3473</v>
      </c>
      <c r="AA71" s="12"/>
      <c r="AB71" s="18">
        <f t="shared" si="1"/>
        <v>51474</v>
      </c>
      <c r="AD71" s="22"/>
    </row>
    <row r="72" spans="1:31" x14ac:dyDescent="0.25">
      <c r="A72" s="8"/>
      <c r="B72" s="13" t="s">
        <v>122</v>
      </c>
      <c r="C72" s="12"/>
      <c r="D72" s="11"/>
      <c r="E72" s="12"/>
      <c r="F72" s="11"/>
      <c r="G72" s="12"/>
      <c r="H72" s="11"/>
      <c r="I72" s="12"/>
      <c r="J72" s="11"/>
      <c r="K72" s="12"/>
      <c r="L72" s="11"/>
      <c r="M72" s="12"/>
      <c r="N72" s="16"/>
      <c r="O72" s="12"/>
      <c r="P72" s="16"/>
      <c r="Q72" s="12"/>
      <c r="R72" s="11"/>
      <c r="S72" s="12"/>
      <c r="T72" s="11"/>
      <c r="U72" s="12"/>
      <c r="V72" s="16">
        <v>5500</v>
      </c>
      <c r="W72" s="12"/>
      <c r="X72" s="11">
        <v>5235</v>
      </c>
      <c r="Y72" s="12"/>
      <c r="Z72" s="11">
        <v>4479</v>
      </c>
      <c r="AA72" s="12"/>
      <c r="AB72" s="18">
        <f t="shared" si="1"/>
        <v>15214</v>
      </c>
      <c r="AD72" s="22"/>
    </row>
    <row r="73" spans="1:31" x14ac:dyDescent="0.25">
      <c r="A73" s="8"/>
      <c r="B73" s="13" t="s">
        <v>61</v>
      </c>
      <c r="C73" s="12"/>
      <c r="D73" s="11">
        <v>4682</v>
      </c>
      <c r="E73" s="12"/>
      <c r="F73" s="11">
        <v>4154</v>
      </c>
      <c r="G73" s="12"/>
      <c r="H73" s="11">
        <v>4683</v>
      </c>
      <c r="I73" s="12"/>
      <c r="J73" s="11">
        <v>4397</v>
      </c>
      <c r="K73" s="12"/>
      <c r="L73" s="11">
        <v>4770</v>
      </c>
      <c r="M73" s="12"/>
      <c r="N73" s="16">
        <v>4780</v>
      </c>
      <c r="O73" s="12"/>
      <c r="P73" s="16">
        <v>4643</v>
      </c>
      <c r="Q73" s="12"/>
      <c r="R73" s="11">
        <v>5129</v>
      </c>
      <c r="S73" s="12"/>
      <c r="T73" s="11">
        <v>4783</v>
      </c>
      <c r="U73" s="12"/>
      <c r="V73" s="16">
        <v>4758</v>
      </c>
      <c r="W73" s="12"/>
      <c r="X73" s="11">
        <v>4126</v>
      </c>
      <c r="Y73" s="12"/>
      <c r="Z73" s="11">
        <v>4370</v>
      </c>
      <c r="AA73" s="12"/>
      <c r="AB73" s="18">
        <f>SUM(D73:AA73)</f>
        <v>55275</v>
      </c>
      <c r="AD73" s="22"/>
      <c r="AE73" s="22"/>
    </row>
    <row r="74" spans="1:31" x14ac:dyDescent="0.25">
      <c r="A74" s="8"/>
      <c r="B74" s="13" t="s">
        <v>82</v>
      </c>
      <c r="C74" s="12"/>
      <c r="D74" s="11"/>
      <c r="E74" s="12"/>
      <c r="F74" s="11"/>
      <c r="G74" s="12"/>
      <c r="H74" s="11">
        <v>285</v>
      </c>
      <c r="I74" s="12"/>
      <c r="J74" s="11">
        <v>3076</v>
      </c>
      <c r="K74" s="12"/>
      <c r="L74" s="11">
        <v>2741</v>
      </c>
      <c r="M74" s="12"/>
      <c r="N74" s="16">
        <v>3123</v>
      </c>
      <c r="O74" s="12"/>
      <c r="P74" s="16">
        <v>3137</v>
      </c>
      <c r="Q74" s="12"/>
      <c r="R74" s="11">
        <v>3274</v>
      </c>
      <c r="S74" s="12"/>
      <c r="T74" s="11">
        <v>2703</v>
      </c>
      <c r="U74" s="12"/>
      <c r="V74" s="16">
        <v>2399</v>
      </c>
      <c r="W74" s="12"/>
      <c r="X74" s="11"/>
      <c r="Y74" s="12"/>
      <c r="Z74" s="11"/>
      <c r="AA74" s="12"/>
      <c r="AB74" s="18">
        <f>SUM(D74:AA74)</f>
        <v>20738</v>
      </c>
      <c r="AD74" s="22"/>
      <c r="AE74" s="22"/>
    </row>
    <row r="75" spans="1:31" x14ac:dyDescent="0.25">
      <c r="A75" s="8"/>
      <c r="B75" s="13" t="s">
        <v>76</v>
      </c>
      <c r="C75" s="12"/>
      <c r="D75" s="11">
        <v>11584</v>
      </c>
      <c r="E75" s="12"/>
      <c r="F75" s="11">
        <v>9060</v>
      </c>
      <c r="G75" s="12"/>
      <c r="H75" s="11">
        <v>11597</v>
      </c>
      <c r="I75" s="12"/>
      <c r="J75" s="11">
        <v>17625</v>
      </c>
      <c r="K75" s="12"/>
      <c r="L75" s="11">
        <v>17125</v>
      </c>
      <c r="M75" s="12"/>
      <c r="N75" s="16">
        <v>19720</v>
      </c>
      <c r="O75" s="12"/>
      <c r="P75" s="16">
        <v>17687</v>
      </c>
      <c r="Q75" s="12"/>
      <c r="R75" s="11">
        <v>21965</v>
      </c>
      <c r="S75" s="12"/>
      <c r="T75" s="11">
        <v>19590</v>
      </c>
      <c r="U75" s="12"/>
      <c r="V75" s="16">
        <v>19408</v>
      </c>
      <c r="W75" s="12"/>
      <c r="X75" s="11">
        <v>12955</v>
      </c>
      <c r="Y75" s="12"/>
      <c r="Z75" s="11">
        <v>14557</v>
      </c>
      <c r="AA75" s="12"/>
      <c r="AB75" s="18">
        <f t="shared" si="1"/>
        <v>192873</v>
      </c>
      <c r="AD75" s="22"/>
      <c r="AE75" s="22"/>
    </row>
    <row r="76" spans="1:31" x14ac:dyDescent="0.25">
      <c r="A76" s="8"/>
      <c r="B76" s="13" t="s">
        <v>118</v>
      </c>
      <c r="C76" s="12"/>
      <c r="D76" s="11"/>
      <c r="E76" s="12"/>
      <c r="F76" s="11"/>
      <c r="G76" s="12"/>
      <c r="H76" s="11"/>
      <c r="I76" s="12"/>
      <c r="J76" s="11"/>
      <c r="K76" s="12"/>
      <c r="L76" s="11"/>
      <c r="M76" s="12"/>
      <c r="N76" s="16"/>
      <c r="O76" s="12"/>
      <c r="P76" s="16">
        <v>1277</v>
      </c>
      <c r="Q76" s="12"/>
      <c r="R76" s="11">
        <v>1351</v>
      </c>
      <c r="S76" s="12"/>
      <c r="T76" s="11">
        <v>453</v>
      </c>
      <c r="U76" s="12"/>
      <c r="V76" s="11"/>
      <c r="W76" s="12"/>
      <c r="X76" s="11"/>
      <c r="Y76" s="12"/>
      <c r="Z76" s="11"/>
      <c r="AA76" s="12"/>
      <c r="AB76" s="18">
        <f t="shared" si="1"/>
        <v>3081</v>
      </c>
      <c r="AD76" s="22"/>
      <c r="AE76" s="22"/>
    </row>
    <row r="77" spans="1:31" x14ac:dyDescent="0.25">
      <c r="A77" s="8"/>
      <c r="B77" s="13" t="s">
        <v>31</v>
      </c>
      <c r="C77" s="12"/>
      <c r="D77" s="11">
        <v>32179</v>
      </c>
      <c r="E77" s="12"/>
      <c r="F77" s="11">
        <v>28354</v>
      </c>
      <c r="G77" s="12"/>
      <c r="H77" s="11">
        <v>30994</v>
      </c>
      <c r="I77" s="12"/>
      <c r="J77" s="11">
        <v>25768</v>
      </c>
      <c r="K77" s="12"/>
      <c r="L77" s="11">
        <v>28213</v>
      </c>
      <c r="M77" s="12"/>
      <c r="N77" s="16">
        <v>28384</v>
      </c>
      <c r="O77" s="12"/>
      <c r="P77" s="16">
        <v>29777</v>
      </c>
      <c r="Q77" s="12"/>
      <c r="R77" s="11">
        <v>38056</v>
      </c>
      <c r="S77" s="12"/>
      <c r="T77" s="11">
        <v>30623</v>
      </c>
      <c r="U77" s="12"/>
      <c r="V77" s="16">
        <v>29779</v>
      </c>
      <c r="W77" s="12"/>
      <c r="X77" s="11">
        <v>31253</v>
      </c>
      <c r="Y77" s="12"/>
      <c r="Z77" s="11">
        <v>30072</v>
      </c>
      <c r="AA77" s="12"/>
      <c r="AB77" s="18">
        <f t="shared" si="1"/>
        <v>363452</v>
      </c>
      <c r="AD77" s="22"/>
    </row>
    <row r="78" spans="1:31" x14ac:dyDescent="0.25">
      <c r="A78" s="8"/>
      <c r="B78" s="13" t="s">
        <v>24</v>
      </c>
      <c r="C78" s="12"/>
      <c r="D78" s="11">
        <v>620</v>
      </c>
      <c r="E78" s="12"/>
      <c r="F78" s="11"/>
      <c r="G78" s="12"/>
      <c r="H78" s="11"/>
      <c r="I78" s="12"/>
      <c r="J78" s="11"/>
      <c r="K78" s="12"/>
      <c r="L78" s="11">
        <v>15548</v>
      </c>
      <c r="M78" s="12"/>
      <c r="N78" s="16">
        <v>17637</v>
      </c>
      <c r="O78" s="12"/>
      <c r="P78" s="16">
        <v>20609</v>
      </c>
      <c r="Q78" s="12"/>
      <c r="R78" s="11">
        <v>20758</v>
      </c>
      <c r="S78" s="12"/>
      <c r="T78" s="11">
        <v>20370</v>
      </c>
      <c r="U78" s="12"/>
      <c r="V78" s="16">
        <v>14824</v>
      </c>
      <c r="W78" s="12"/>
      <c r="X78" s="11"/>
      <c r="Y78" s="12"/>
      <c r="Z78" s="11">
        <v>1390</v>
      </c>
      <c r="AA78" s="12"/>
      <c r="AB78" s="18">
        <f t="shared" si="1"/>
        <v>111756</v>
      </c>
      <c r="AD78" s="22"/>
    </row>
    <row r="79" spans="1:31" x14ac:dyDescent="0.25">
      <c r="A79" s="8"/>
      <c r="B79" s="13" t="s">
        <v>52</v>
      </c>
      <c r="C79" s="12"/>
      <c r="D79" s="11">
        <v>8454</v>
      </c>
      <c r="E79" s="12"/>
      <c r="F79" s="11">
        <v>7671</v>
      </c>
      <c r="G79" s="12"/>
      <c r="H79" s="11">
        <v>10016</v>
      </c>
      <c r="I79" s="12"/>
      <c r="J79" s="11">
        <v>5530</v>
      </c>
      <c r="K79" s="12"/>
      <c r="L79" s="11">
        <v>6387</v>
      </c>
      <c r="M79" s="12"/>
      <c r="N79" s="16">
        <v>7502</v>
      </c>
      <c r="O79" s="12"/>
      <c r="P79" s="16">
        <v>7400</v>
      </c>
      <c r="Q79" s="12"/>
      <c r="R79" s="11">
        <v>9469</v>
      </c>
      <c r="S79" s="12"/>
      <c r="T79" s="11">
        <v>9036</v>
      </c>
      <c r="U79" s="12"/>
      <c r="V79" s="16">
        <v>8308</v>
      </c>
      <c r="W79" s="12"/>
      <c r="X79" s="11">
        <v>10227</v>
      </c>
      <c r="Y79" s="12"/>
      <c r="Z79" s="11">
        <v>10248</v>
      </c>
      <c r="AA79" s="12"/>
      <c r="AB79" s="17">
        <f t="shared" si="1"/>
        <v>100248</v>
      </c>
      <c r="AD79" s="22"/>
      <c r="AE79" s="22"/>
    </row>
    <row r="80" spans="1:31" x14ac:dyDescent="0.25">
      <c r="A80" s="8"/>
      <c r="B80" s="13" t="s">
        <v>91</v>
      </c>
      <c r="C80" s="12"/>
      <c r="D80" s="11"/>
      <c r="E80" s="12"/>
      <c r="F80" s="11"/>
      <c r="G80" s="12"/>
      <c r="H80" s="11"/>
      <c r="I80" s="12"/>
      <c r="J80" s="11"/>
      <c r="K80" s="12"/>
      <c r="L80" s="11">
        <v>179</v>
      </c>
      <c r="M80" s="12"/>
      <c r="N80" s="16">
        <v>182</v>
      </c>
      <c r="O80" s="12"/>
      <c r="P80" s="16">
        <v>2122</v>
      </c>
      <c r="Q80" s="12"/>
      <c r="R80" s="11">
        <v>3064</v>
      </c>
      <c r="S80" s="12"/>
      <c r="T80" s="11">
        <v>583</v>
      </c>
      <c r="U80" s="12"/>
      <c r="V80" s="11"/>
      <c r="W80" s="12"/>
      <c r="X80" s="11"/>
      <c r="Y80" s="12"/>
      <c r="Z80" s="11"/>
      <c r="AA80" s="12"/>
      <c r="AB80" s="17">
        <f t="shared" si="1"/>
        <v>6130</v>
      </c>
      <c r="AD80" s="22"/>
      <c r="AE80" s="22"/>
    </row>
    <row r="81" spans="1:31" x14ac:dyDescent="0.25">
      <c r="A81" s="8"/>
      <c r="B81" s="13" t="s">
        <v>77</v>
      </c>
      <c r="C81" s="12"/>
      <c r="D81" s="11">
        <v>3180</v>
      </c>
      <c r="E81" s="12"/>
      <c r="F81" s="11">
        <v>3109</v>
      </c>
      <c r="G81" s="12"/>
      <c r="H81" s="11">
        <v>3851</v>
      </c>
      <c r="I81" s="12"/>
      <c r="J81" s="11">
        <v>3253</v>
      </c>
      <c r="K81" s="12"/>
      <c r="L81" s="11">
        <v>5341</v>
      </c>
      <c r="M81" s="12"/>
      <c r="N81" s="16">
        <v>6881</v>
      </c>
      <c r="O81" s="12"/>
      <c r="P81" s="16">
        <v>5741</v>
      </c>
      <c r="Q81" s="12"/>
      <c r="R81" s="11">
        <v>9597</v>
      </c>
      <c r="S81" s="12"/>
      <c r="T81" s="11">
        <v>6188</v>
      </c>
      <c r="U81" s="12"/>
      <c r="V81" s="16">
        <v>4489</v>
      </c>
      <c r="W81" s="12"/>
      <c r="X81" s="11"/>
      <c r="Y81" s="12"/>
      <c r="Z81" s="11"/>
      <c r="AA81" s="12"/>
      <c r="AB81" s="18">
        <f t="shared" si="1"/>
        <v>51630</v>
      </c>
      <c r="AC81" s="22"/>
      <c r="AD81" s="22"/>
      <c r="AE81" s="22"/>
    </row>
    <row r="82" spans="1:31" x14ac:dyDescent="0.25">
      <c r="A82" s="8"/>
      <c r="B82" s="13" t="s">
        <v>45</v>
      </c>
      <c r="C82" s="12"/>
      <c r="D82" s="11">
        <v>5270</v>
      </c>
      <c r="E82" s="12"/>
      <c r="F82" s="11">
        <v>4507</v>
      </c>
      <c r="G82" s="12"/>
      <c r="H82" s="11">
        <v>6327</v>
      </c>
      <c r="I82" s="12"/>
      <c r="J82" s="11">
        <v>6448</v>
      </c>
      <c r="K82" s="12"/>
      <c r="L82" s="11">
        <v>7031</v>
      </c>
      <c r="M82" s="12"/>
      <c r="N82" s="16">
        <v>8561</v>
      </c>
      <c r="O82" s="12"/>
      <c r="P82" s="16">
        <v>7047</v>
      </c>
      <c r="Q82" s="12"/>
      <c r="R82" s="11">
        <v>7836</v>
      </c>
      <c r="S82" s="12"/>
      <c r="T82" s="11">
        <v>8190</v>
      </c>
      <c r="U82" s="12"/>
      <c r="V82" s="16">
        <v>8806</v>
      </c>
      <c r="W82" s="12"/>
      <c r="X82" s="11">
        <v>5518</v>
      </c>
      <c r="Y82" s="12"/>
      <c r="Z82" s="11">
        <v>6612</v>
      </c>
      <c r="AA82" s="12"/>
      <c r="AB82" s="18">
        <f t="shared" si="1"/>
        <v>82153</v>
      </c>
      <c r="AD82" s="22"/>
      <c r="AE82" s="22"/>
    </row>
    <row r="83" spans="1:31" x14ac:dyDescent="0.25">
      <c r="A83" s="8"/>
      <c r="B83" s="13" t="s">
        <v>92</v>
      </c>
      <c r="C83" s="12"/>
      <c r="D83" s="11"/>
      <c r="E83" s="12"/>
      <c r="F83" s="11"/>
      <c r="G83" s="12"/>
      <c r="H83" s="11"/>
      <c r="I83" s="12"/>
      <c r="J83" s="11"/>
      <c r="K83" s="12"/>
      <c r="L83" s="11">
        <v>168</v>
      </c>
      <c r="M83" s="12"/>
      <c r="N83" s="11"/>
      <c r="O83" s="12"/>
      <c r="P83" s="16"/>
      <c r="Q83" s="12"/>
      <c r="R83" s="11"/>
      <c r="S83" s="12"/>
      <c r="T83" s="11"/>
      <c r="U83" s="12"/>
      <c r="V83" s="11"/>
      <c r="W83" s="12"/>
      <c r="X83" s="11"/>
      <c r="Y83" s="12"/>
      <c r="Z83" s="11"/>
      <c r="AA83" s="12"/>
      <c r="AB83" s="18">
        <f t="shared" si="1"/>
        <v>168</v>
      </c>
      <c r="AC83" s="22"/>
      <c r="AD83" s="22"/>
      <c r="AE83" s="22"/>
    </row>
    <row r="84" spans="1:31" x14ac:dyDescent="0.25">
      <c r="A84" s="8"/>
      <c r="B84" s="13" t="s">
        <v>67</v>
      </c>
      <c r="C84" s="12"/>
      <c r="D84" s="11">
        <v>1024</v>
      </c>
      <c r="E84" s="12"/>
      <c r="F84" s="11"/>
      <c r="G84" s="12"/>
      <c r="H84" s="11"/>
      <c r="I84" s="12"/>
      <c r="J84" s="11"/>
      <c r="K84" s="12"/>
      <c r="L84" s="11">
        <v>4000</v>
      </c>
      <c r="M84" s="12"/>
      <c r="N84" s="16">
        <v>6083</v>
      </c>
      <c r="O84" s="12"/>
      <c r="P84" s="16">
        <v>8423</v>
      </c>
      <c r="Q84" s="12"/>
      <c r="R84" s="11">
        <v>6536</v>
      </c>
      <c r="S84" s="12"/>
      <c r="T84" s="11">
        <v>6772</v>
      </c>
      <c r="U84" s="12"/>
      <c r="V84" s="16">
        <v>3981</v>
      </c>
      <c r="W84" s="12"/>
      <c r="X84" s="11"/>
      <c r="Y84" s="12"/>
      <c r="Z84" s="11"/>
      <c r="AA84" s="12"/>
      <c r="AB84" s="18">
        <f t="shared" si="1"/>
        <v>36819</v>
      </c>
      <c r="AC84" s="22"/>
      <c r="AD84" s="22"/>
      <c r="AE84" s="22"/>
    </row>
    <row r="85" spans="1:31" x14ac:dyDescent="0.25">
      <c r="A85" s="8"/>
      <c r="B85" s="13" t="s">
        <v>106</v>
      </c>
      <c r="C85" s="12"/>
      <c r="D85" s="11"/>
      <c r="E85" s="12"/>
      <c r="F85" s="11"/>
      <c r="G85" s="12"/>
      <c r="H85" s="11"/>
      <c r="I85" s="12"/>
      <c r="J85" s="11"/>
      <c r="K85" s="12"/>
      <c r="L85" s="11"/>
      <c r="M85" s="12"/>
      <c r="N85" s="16">
        <v>1218</v>
      </c>
      <c r="O85" s="12"/>
      <c r="P85" s="16">
        <v>1416</v>
      </c>
      <c r="Q85" s="12"/>
      <c r="R85" s="11">
        <v>1428</v>
      </c>
      <c r="S85" s="12"/>
      <c r="T85" s="11">
        <v>1255</v>
      </c>
      <c r="U85" s="12"/>
      <c r="V85" s="11"/>
      <c r="W85" s="12"/>
      <c r="X85" s="11"/>
      <c r="Y85" s="12"/>
      <c r="Z85" s="11"/>
      <c r="AA85" s="12"/>
      <c r="AB85" s="18">
        <f t="shared" si="1"/>
        <v>5317</v>
      </c>
      <c r="AC85" s="22"/>
      <c r="AD85" s="22"/>
      <c r="AE85" s="22"/>
    </row>
    <row r="86" spans="1:31" x14ac:dyDescent="0.25">
      <c r="A86" s="8"/>
      <c r="B86" s="13" t="s">
        <v>32</v>
      </c>
      <c r="C86" s="12"/>
      <c r="D86" s="11">
        <v>14462</v>
      </c>
      <c r="E86" s="12"/>
      <c r="F86" s="11">
        <v>14052</v>
      </c>
      <c r="G86" s="12"/>
      <c r="H86" s="11">
        <v>16498</v>
      </c>
      <c r="I86" s="12"/>
      <c r="J86" s="11">
        <v>23816</v>
      </c>
      <c r="K86" s="12"/>
      <c r="L86" s="11">
        <v>28791</v>
      </c>
      <c r="M86" s="12"/>
      <c r="N86" s="16">
        <v>29656</v>
      </c>
      <c r="O86" s="12"/>
      <c r="P86" s="16">
        <v>36116</v>
      </c>
      <c r="Q86" s="12"/>
      <c r="R86" s="11">
        <v>44603</v>
      </c>
      <c r="S86" s="12"/>
      <c r="T86" s="11">
        <v>29555</v>
      </c>
      <c r="U86" s="12"/>
      <c r="V86" s="16">
        <v>26950</v>
      </c>
      <c r="W86" s="12"/>
      <c r="X86" s="11">
        <v>12684</v>
      </c>
      <c r="Y86" s="12"/>
      <c r="Z86" s="11">
        <v>12058</v>
      </c>
      <c r="AA86" s="12"/>
      <c r="AB86" s="18">
        <f>SUM(D86:AA86)</f>
        <v>289241</v>
      </c>
      <c r="AC86" s="22"/>
      <c r="AD86" s="22"/>
      <c r="AE86" s="22"/>
    </row>
    <row r="87" spans="1:31" x14ac:dyDescent="0.25">
      <c r="A87" s="8"/>
      <c r="B87" s="13" t="s">
        <v>21</v>
      </c>
      <c r="C87" s="12"/>
      <c r="D87" s="11">
        <v>7839</v>
      </c>
      <c r="E87" s="12"/>
      <c r="F87" s="11">
        <v>6543</v>
      </c>
      <c r="G87" s="12"/>
      <c r="H87" s="11">
        <v>8428</v>
      </c>
      <c r="I87" s="12"/>
      <c r="J87" s="11">
        <v>11376</v>
      </c>
      <c r="K87" s="12"/>
      <c r="L87" s="11">
        <v>11460</v>
      </c>
      <c r="M87" s="12"/>
      <c r="N87" s="16">
        <v>11683</v>
      </c>
      <c r="O87" s="12"/>
      <c r="P87" s="16">
        <v>12197</v>
      </c>
      <c r="Q87" s="12"/>
      <c r="R87" s="11">
        <v>12527</v>
      </c>
      <c r="S87" s="12"/>
      <c r="T87" s="11">
        <v>11535</v>
      </c>
      <c r="U87" s="12"/>
      <c r="V87" s="16">
        <v>10471</v>
      </c>
      <c r="W87" s="12"/>
      <c r="X87" s="11">
        <v>7829</v>
      </c>
      <c r="Y87" s="12"/>
      <c r="Z87" s="11">
        <v>9078</v>
      </c>
      <c r="AA87" s="12"/>
      <c r="AB87" s="18">
        <f>SUM(D87:AA87)</f>
        <v>120966</v>
      </c>
      <c r="AD87" s="22"/>
      <c r="AE87" s="22"/>
    </row>
    <row r="88" spans="1:31" x14ac:dyDescent="0.25">
      <c r="A88" s="8"/>
      <c r="B88" s="13" t="s">
        <v>43</v>
      </c>
      <c r="C88" s="12"/>
      <c r="D88" s="11">
        <v>5380</v>
      </c>
      <c r="E88" s="12"/>
      <c r="F88" s="11">
        <v>4676</v>
      </c>
      <c r="G88" s="12"/>
      <c r="H88" s="11">
        <v>6136</v>
      </c>
      <c r="I88" s="12"/>
      <c r="J88" s="11">
        <v>10909</v>
      </c>
      <c r="K88" s="12"/>
      <c r="L88" s="11">
        <v>10859</v>
      </c>
      <c r="M88" s="12"/>
      <c r="N88" s="16">
        <v>11388</v>
      </c>
      <c r="O88" s="12"/>
      <c r="P88" s="16">
        <v>11987</v>
      </c>
      <c r="Q88" s="12"/>
      <c r="R88" s="11">
        <v>12763</v>
      </c>
      <c r="S88" s="12"/>
      <c r="T88" s="11">
        <v>12418</v>
      </c>
      <c r="U88" s="12"/>
      <c r="V88" s="16">
        <v>10043</v>
      </c>
      <c r="W88" s="12"/>
      <c r="X88" s="11">
        <v>5493</v>
      </c>
      <c r="Y88" s="12"/>
      <c r="Z88" s="11">
        <v>6272</v>
      </c>
      <c r="AA88" s="12"/>
      <c r="AB88" s="18">
        <f t="shared" ref="AB88:AB91" si="4">SUM(D88:AA88)</f>
        <v>108324</v>
      </c>
      <c r="AD88" s="22"/>
      <c r="AE88" s="22"/>
    </row>
    <row r="89" spans="1:31" x14ac:dyDescent="0.25">
      <c r="A89" s="8"/>
      <c r="B89" s="13" t="s">
        <v>15</v>
      </c>
      <c r="C89" s="12"/>
      <c r="D89" s="11">
        <v>29887</v>
      </c>
      <c r="E89" s="12"/>
      <c r="F89" s="11">
        <v>27591</v>
      </c>
      <c r="G89" s="12"/>
      <c r="H89" s="11">
        <v>31421</v>
      </c>
      <c r="I89" s="12"/>
      <c r="J89" s="11">
        <v>31033</v>
      </c>
      <c r="K89" s="12"/>
      <c r="L89" s="11">
        <v>31726</v>
      </c>
      <c r="M89" s="12"/>
      <c r="N89" s="16">
        <v>33586</v>
      </c>
      <c r="O89" s="12"/>
      <c r="P89" s="16">
        <v>34753</v>
      </c>
      <c r="Q89" s="12"/>
      <c r="R89" s="11">
        <v>36808</v>
      </c>
      <c r="S89" s="12"/>
      <c r="T89" s="11">
        <v>31682</v>
      </c>
      <c r="U89" s="12"/>
      <c r="V89" s="16">
        <v>36530</v>
      </c>
      <c r="W89" s="12"/>
      <c r="X89" s="11">
        <v>36724</v>
      </c>
      <c r="Y89" s="12"/>
      <c r="Z89" s="11">
        <v>39415</v>
      </c>
      <c r="AA89" s="12"/>
      <c r="AB89" s="18">
        <f t="shared" si="4"/>
        <v>401156</v>
      </c>
      <c r="AD89" s="22"/>
      <c r="AE89" s="22"/>
    </row>
    <row r="90" spans="1:31" x14ac:dyDescent="0.25">
      <c r="A90" s="8"/>
      <c r="B90" s="13" t="s">
        <v>119</v>
      </c>
      <c r="C90" s="12"/>
      <c r="D90" s="11"/>
      <c r="E90" s="12"/>
      <c r="F90" s="11"/>
      <c r="G90" s="12"/>
      <c r="H90" s="11"/>
      <c r="I90" s="12"/>
      <c r="J90" s="11"/>
      <c r="K90" s="12"/>
      <c r="L90" s="11"/>
      <c r="M90" s="12"/>
      <c r="N90" s="16"/>
      <c r="O90" s="12"/>
      <c r="P90" s="16">
        <v>2003</v>
      </c>
      <c r="Q90" s="12"/>
      <c r="R90" s="11">
        <v>1689</v>
      </c>
      <c r="S90" s="12"/>
      <c r="T90" s="11">
        <v>1053</v>
      </c>
      <c r="U90" s="12"/>
      <c r="V90" s="11"/>
      <c r="W90" s="12"/>
      <c r="X90" s="11"/>
      <c r="Y90" s="12"/>
      <c r="Z90" s="11"/>
      <c r="AA90" s="12"/>
      <c r="AB90" s="18">
        <f t="shared" si="4"/>
        <v>4745</v>
      </c>
      <c r="AD90" s="22"/>
      <c r="AE90" s="22"/>
    </row>
    <row r="91" spans="1:31" x14ac:dyDescent="0.25">
      <c r="A91" s="8"/>
      <c r="B91" s="13" t="s">
        <v>93</v>
      </c>
      <c r="C91" s="12"/>
      <c r="D91" s="11"/>
      <c r="E91" s="12"/>
      <c r="F91" s="11"/>
      <c r="G91" s="12"/>
      <c r="H91" s="11"/>
      <c r="I91" s="12"/>
      <c r="J91" s="11"/>
      <c r="K91" s="12"/>
      <c r="L91" s="11">
        <v>522</v>
      </c>
      <c r="M91" s="12"/>
      <c r="N91" s="16">
        <v>6905</v>
      </c>
      <c r="O91" s="12"/>
      <c r="P91" s="16">
        <v>9989</v>
      </c>
      <c r="Q91" s="12"/>
      <c r="R91" s="11">
        <v>10694</v>
      </c>
      <c r="S91" s="12"/>
      <c r="T91" s="11">
        <v>8128</v>
      </c>
      <c r="U91" s="12"/>
      <c r="V91" s="11"/>
      <c r="W91" s="12"/>
      <c r="X91" s="11"/>
      <c r="Y91" s="12"/>
      <c r="Z91" s="11"/>
      <c r="AA91" s="12"/>
      <c r="AB91" s="18">
        <f t="shared" si="4"/>
        <v>36238</v>
      </c>
      <c r="AD91" s="22"/>
      <c r="AE91" s="22"/>
    </row>
    <row r="92" spans="1:31" x14ac:dyDescent="0.25">
      <c r="A92" s="8"/>
      <c r="B92" s="13" t="s">
        <v>57</v>
      </c>
      <c r="C92" s="12"/>
      <c r="D92" s="11">
        <v>9176</v>
      </c>
      <c r="E92" s="12"/>
      <c r="F92" s="11">
        <v>9058</v>
      </c>
      <c r="G92" s="12"/>
      <c r="H92" s="11">
        <v>9310</v>
      </c>
      <c r="I92" s="12"/>
      <c r="J92" s="11">
        <v>6548</v>
      </c>
      <c r="K92" s="12"/>
      <c r="L92" s="11">
        <v>7368</v>
      </c>
      <c r="M92" s="12"/>
      <c r="N92" s="16">
        <v>20479</v>
      </c>
      <c r="O92" s="12"/>
      <c r="P92" s="16">
        <v>26255</v>
      </c>
      <c r="Q92" s="12"/>
      <c r="R92" s="11">
        <v>26287</v>
      </c>
      <c r="S92" s="12"/>
      <c r="T92" s="11">
        <v>23493</v>
      </c>
      <c r="U92" s="12"/>
      <c r="V92" s="16">
        <v>10904</v>
      </c>
      <c r="W92" s="12"/>
      <c r="X92" s="11">
        <v>9203</v>
      </c>
      <c r="Y92" s="12"/>
      <c r="Z92" s="11">
        <v>10705</v>
      </c>
      <c r="AA92" s="12"/>
      <c r="AB92" s="18">
        <f t="shared" si="1"/>
        <v>168786</v>
      </c>
      <c r="AD92" s="22"/>
      <c r="AE92" s="22"/>
    </row>
    <row r="93" spans="1:31" x14ac:dyDescent="0.25">
      <c r="A93" s="8"/>
      <c r="B93" s="13" t="s">
        <v>94</v>
      </c>
      <c r="C93" s="12"/>
      <c r="D93" s="11"/>
      <c r="E93" s="12"/>
      <c r="F93" s="11"/>
      <c r="G93" s="12"/>
      <c r="H93" s="11"/>
      <c r="I93" s="12"/>
      <c r="J93" s="11"/>
      <c r="K93" s="12"/>
      <c r="L93" s="11">
        <v>372</v>
      </c>
      <c r="M93" s="12"/>
      <c r="N93" s="11"/>
      <c r="O93" s="12"/>
      <c r="P93" s="16"/>
      <c r="Q93" s="12"/>
      <c r="R93" s="11"/>
      <c r="S93" s="12"/>
      <c r="T93" s="11"/>
      <c r="U93" s="12"/>
      <c r="V93" s="11"/>
      <c r="W93" s="12"/>
      <c r="X93" s="11"/>
      <c r="Y93" s="12"/>
      <c r="Z93" s="11"/>
      <c r="AA93" s="12"/>
      <c r="AB93" s="18">
        <f t="shared" si="1"/>
        <v>372</v>
      </c>
      <c r="AD93" s="22"/>
      <c r="AE93" s="22"/>
    </row>
    <row r="94" spans="1:31" x14ac:dyDescent="0.25">
      <c r="A94" s="8"/>
      <c r="B94" s="13" t="s">
        <v>107</v>
      </c>
      <c r="C94" s="12"/>
      <c r="D94" s="11"/>
      <c r="E94" s="12"/>
      <c r="F94" s="11"/>
      <c r="G94" s="12"/>
      <c r="H94" s="11"/>
      <c r="I94" s="12"/>
      <c r="J94" s="11"/>
      <c r="K94" s="12"/>
      <c r="L94" s="11"/>
      <c r="M94" s="12"/>
      <c r="N94" s="16">
        <v>908</v>
      </c>
      <c r="O94" s="12"/>
      <c r="P94" s="16">
        <v>1545</v>
      </c>
      <c r="Q94" s="12"/>
      <c r="R94" s="11">
        <v>1296</v>
      </c>
      <c r="S94" s="12"/>
      <c r="T94" s="11">
        <v>579</v>
      </c>
      <c r="U94" s="12"/>
      <c r="V94" s="11"/>
      <c r="W94" s="12"/>
      <c r="X94" s="11"/>
      <c r="Y94" s="12"/>
      <c r="Z94" s="11"/>
      <c r="AA94" s="12"/>
      <c r="AB94" s="18">
        <f t="shared" si="1"/>
        <v>4328</v>
      </c>
      <c r="AD94" s="22"/>
      <c r="AE94" s="22"/>
    </row>
    <row r="95" spans="1:31" x14ac:dyDescent="0.25">
      <c r="A95" s="8"/>
      <c r="B95" s="13" t="s">
        <v>95</v>
      </c>
      <c r="C95" s="12"/>
      <c r="D95" s="11"/>
      <c r="E95" s="12"/>
      <c r="F95" s="11"/>
      <c r="G95" s="12"/>
      <c r="H95" s="11"/>
      <c r="I95" s="12"/>
      <c r="J95" s="11"/>
      <c r="K95" s="12"/>
      <c r="L95" s="11">
        <v>173</v>
      </c>
      <c r="M95" s="12"/>
      <c r="N95" s="16">
        <v>2210</v>
      </c>
      <c r="O95" s="12"/>
      <c r="P95" s="16">
        <v>2143</v>
      </c>
      <c r="Q95" s="12"/>
      <c r="R95" s="11">
        <v>2526</v>
      </c>
      <c r="S95" s="12"/>
      <c r="T95" s="11">
        <v>2385</v>
      </c>
      <c r="U95" s="12"/>
      <c r="V95" s="16">
        <v>1708</v>
      </c>
      <c r="W95" s="12"/>
      <c r="X95" s="11"/>
      <c r="Y95" s="12"/>
      <c r="Z95" s="11"/>
      <c r="AA95" s="12"/>
      <c r="AB95" s="18">
        <f t="shared" si="1"/>
        <v>11145</v>
      </c>
      <c r="AD95" s="22"/>
      <c r="AE95" s="22"/>
    </row>
    <row r="96" spans="1:31" x14ac:dyDescent="0.25">
      <c r="A96" s="8"/>
      <c r="B96" s="13" t="s">
        <v>22</v>
      </c>
      <c r="C96" s="12"/>
      <c r="D96" s="11">
        <v>3783</v>
      </c>
      <c r="E96" s="12"/>
      <c r="F96" s="11">
        <v>3545</v>
      </c>
      <c r="G96" s="12"/>
      <c r="H96" s="11">
        <v>5698</v>
      </c>
      <c r="I96" s="12"/>
      <c r="J96" s="11">
        <v>5342</v>
      </c>
      <c r="K96" s="12"/>
      <c r="L96" s="11">
        <v>6507</v>
      </c>
      <c r="M96" s="12"/>
      <c r="N96" s="16">
        <v>7469</v>
      </c>
      <c r="O96" s="12"/>
      <c r="P96" s="16">
        <v>7150</v>
      </c>
      <c r="Q96" s="12"/>
      <c r="R96" s="11">
        <v>9451</v>
      </c>
      <c r="S96" s="12"/>
      <c r="T96" s="11">
        <v>7532</v>
      </c>
      <c r="U96" s="12"/>
      <c r="V96" s="16">
        <v>7357</v>
      </c>
      <c r="W96" s="12"/>
      <c r="X96" s="11">
        <v>4656</v>
      </c>
      <c r="Y96" s="12"/>
      <c r="Z96" s="11">
        <v>4616</v>
      </c>
      <c r="AA96" s="12"/>
      <c r="AB96" s="18">
        <f t="shared" si="1"/>
        <v>73106</v>
      </c>
      <c r="AD96" s="22"/>
      <c r="AE96" s="22"/>
    </row>
    <row r="97" spans="1:31" x14ac:dyDescent="0.25">
      <c r="A97" s="8"/>
      <c r="B97" s="13" t="s">
        <v>108</v>
      </c>
      <c r="C97" s="12"/>
      <c r="D97" s="11"/>
      <c r="E97" s="12"/>
      <c r="F97" s="11"/>
      <c r="G97" s="12"/>
      <c r="H97" s="11"/>
      <c r="I97" s="12"/>
      <c r="J97" s="11"/>
      <c r="K97" s="12"/>
      <c r="L97" s="11"/>
      <c r="M97" s="12"/>
      <c r="N97" s="16">
        <v>1249</v>
      </c>
      <c r="O97" s="12"/>
      <c r="P97" s="16">
        <v>4061</v>
      </c>
      <c r="Q97" s="12"/>
      <c r="R97" s="11">
        <v>4213</v>
      </c>
      <c r="S97" s="12"/>
      <c r="T97" s="11">
        <v>3801</v>
      </c>
      <c r="U97" s="12"/>
      <c r="V97" s="11"/>
      <c r="W97" s="12"/>
      <c r="X97" s="11"/>
      <c r="Y97" s="12"/>
      <c r="Z97" s="11"/>
      <c r="AA97" s="12"/>
      <c r="AB97" s="18">
        <f t="shared" si="1"/>
        <v>13324</v>
      </c>
      <c r="AD97" s="22"/>
      <c r="AE97" s="22"/>
    </row>
    <row r="98" spans="1:31" x14ac:dyDescent="0.25">
      <c r="A98" s="8"/>
      <c r="B98" s="13" t="s">
        <v>38</v>
      </c>
      <c r="C98" s="12"/>
      <c r="D98" s="11">
        <v>36063</v>
      </c>
      <c r="E98" s="12"/>
      <c r="F98" s="11">
        <v>34725</v>
      </c>
      <c r="G98" s="12"/>
      <c r="H98" s="11">
        <v>40014</v>
      </c>
      <c r="I98" s="12"/>
      <c r="J98" s="11">
        <v>51215</v>
      </c>
      <c r="K98" s="12"/>
      <c r="L98" s="11">
        <v>55905</v>
      </c>
      <c r="M98" s="12"/>
      <c r="N98" s="16">
        <v>54947</v>
      </c>
      <c r="O98" s="12"/>
      <c r="P98" s="16">
        <v>59477</v>
      </c>
      <c r="Q98" s="12"/>
      <c r="R98" s="11">
        <v>60215</v>
      </c>
      <c r="S98" s="12"/>
      <c r="T98" s="11">
        <v>53905</v>
      </c>
      <c r="U98" s="12"/>
      <c r="V98" s="16">
        <v>53097</v>
      </c>
      <c r="W98" s="12"/>
      <c r="X98" s="11">
        <v>43921</v>
      </c>
      <c r="Y98" s="12"/>
      <c r="Z98" s="11">
        <v>44328</v>
      </c>
      <c r="AA98" s="12"/>
      <c r="AB98" s="18">
        <f t="shared" si="1"/>
        <v>587812</v>
      </c>
      <c r="AD98" s="22"/>
      <c r="AE98" s="22"/>
    </row>
    <row r="99" spans="1:31" x14ac:dyDescent="0.25">
      <c r="A99" s="8"/>
      <c r="B99" s="13" t="s">
        <v>109</v>
      </c>
      <c r="C99" s="12"/>
      <c r="D99" s="11"/>
      <c r="E99" s="12"/>
      <c r="F99" s="11"/>
      <c r="G99" s="12"/>
      <c r="H99" s="11"/>
      <c r="I99" s="12"/>
      <c r="J99" s="11"/>
      <c r="K99" s="12"/>
      <c r="L99" s="11"/>
      <c r="M99" s="12"/>
      <c r="N99" s="16">
        <v>2533</v>
      </c>
      <c r="O99" s="12"/>
      <c r="P99" s="16">
        <v>3361</v>
      </c>
      <c r="Q99" s="12"/>
      <c r="R99" s="11">
        <v>3003</v>
      </c>
      <c r="S99" s="12"/>
      <c r="T99" s="11">
        <v>1856</v>
      </c>
      <c r="U99" s="12"/>
      <c r="V99" s="11"/>
      <c r="W99" s="12"/>
      <c r="X99" s="11"/>
      <c r="Y99" s="12"/>
      <c r="Z99" s="11"/>
      <c r="AA99" s="12"/>
      <c r="AB99" s="18">
        <f t="shared" si="1"/>
        <v>10753</v>
      </c>
      <c r="AD99" s="22"/>
      <c r="AE99" s="22"/>
    </row>
    <row r="100" spans="1:31" x14ac:dyDescent="0.25">
      <c r="A100" s="8"/>
      <c r="B100" s="13" t="s">
        <v>70</v>
      </c>
      <c r="C100" s="12"/>
      <c r="D100" s="11">
        <v>1296</v>
      </c>
      <c r="E100" s="12"/>
      <c r="F100" s="11">
        <v>1074</v>
      </c>
      <c r="G100" s="12"/>
      <c r="H100" s="11">
        <v>2183</v>
      </c>
      <c r="I100" s="12"/>
      <c r="J100" s="11">
        <v>4748</v>
      </c>
      <c r="K100" s="12"/>
      <c r="L100" s="11">
        <v>5168</v>
      </c>
      <c r="M100" s="12"/>
      <c r="N100" s="16">
        <v>4550</v>
      </c>
      <c r="O100" s="12"/>
      <c r="P100" s="16">
        <v>5478</v>
      </c>
      <c r="Q100" s="12"/>
      <c r="R100" s="11">
        <v>5129</v>
      </c>
      <c r="S100" s="12"/>
      <c r="T100" s="11">
        <v>3554</v>
      </c>
      <c r="U100" s="12"/>
      <c r="V100" s="11"/>
      <c r="W100" s="12"/>
      <c r="X100" s="11"/>
      <c r="Y100" s="12"/>
      <c r="Z100" s="11"/>
      <c r="AA100" s="12"/>
      <c r="AB100" s="18">
        <f t="shared" si="1"/>
        <v>33180</v>
      </c>
      <c r="AD100" s="22"/>
    </row>
    <row r="101" spans="1:31" x14ac:dyDescent="0.25">
      <c r="A101" s="8"/>
      <c r="B101" s="13" t="s">
        <v>110</v>
      </c>
      <c r="C101" s="12"/>
      <c r="D101" s="11"/>
      <c r="E101" s="12"/>
      <c r="F101" s="11"/>
      <c r="G101" s="12"/>
      <c r="H101" s="11"/>
      <c r="I101" s="12"/>
      <c r="J101" s="11"/>
      <c r="K101" s="12"/>
      <c r="L101" s="11"/>
      <c r="M101" s="12"/>
      <c r="N101" s="16">
        <v>187</v>
      </c>
      <c r="O101" s="12"/>
      <c r="P101" s="16">
        <v>1629</v>
      </c>
      <c r="Q101" s="12"/>
      <c r="R101" s="2">
        <v>1219</v>
      </c>
      <c r="S101" s="12"/>
      <c r="T101" s="11">
        <v>736</v>
      </c>
      <c r="U101" s="12"/>
      <c r="V101" s="11"/>
      <c r="W101" s="12"/>
      <c r="X101" s="11"/>
      <c r="Y101" s="12"/>
      <c r="Z101" s="11"/>
      <c r="AA101" s="12"/>
      <c r="AB101" s="18">
        <f t="shared" si="1"/>
        <v>3771</v>
      </c>
      <c r="AD101" s="22"/>
    </row>
    <row r="102" spans="1:31" x14ac:dyDescent="0.25">
      <c r="A102" s="8"/>
      <c r="B102" s="13" t="s">
        <v>46</v>
      </c>
      <c r="C102" s="12"/>
      <c r="D102" s="11">
        <v>3616</v>
      </c>
      <c r="E102" s="12"/>
      <c r="F102" s="11">
        <v>4415</v>
      </c>
      <c r="G102" s="12"/>
      <c r="H102" s="11">
        <v>5050</v>
      </c>
      <c r="I102" s="12"/>
      <c r="J102" s="11">
        <v>6281</v>
      </c>
      <c r="K102" s="12"/>
      <c r="L102" s="11">
        <v>6329</v>
      </c>
      <c r="M102" s="12"/>
      <c r="N102" s="16">
        <v>6795</v>
      </c>
      <c r="O102" s="12"/>
      <c r="P102" s="16">
        <v>8057</v>
      </c>
      <c r="Q102" s="12"/>
      <c r="R102" s="11">
        <v>7176</v>
      </c>
      <c r="S102" s="12"/>
      <c r="T102" s="11">
        <v>6249</v>
      </c>
      <c r="U102" s="12"/>
      <c r="V102" s="16">
        <v>6030</v>
      </c>
      <c r="W102" s="12"/>
      <c r="X102" s="11">
        <v>3371</v>
      </c>
      <c r="Y102" s="12"/>
      <c r="Z102" s="11">
        <v>3908</v>
      </c>
      <c r="AA102" s="12"/>
      <c r="AB102" s="18">
        <f t="shared" si="1"/>
        <v>67277</v>
      </c>
      <c r="AD102" s="22"/>
      <c r="AE102" s="22"/>
    </row>
    <row r="103" spans="1:31" x14ac:dyDescent="0.25">
      <c r="A103" s="8"/>
      <c r="B103" s="13" t="s">
        <v>63</v>
      </c>
      <c r="C103" s="12"/>
      <c r="D103" s="11">
        <v>5250</v>
      </c>
      <c r="E103" s="12"/>
      <c r="F103" s="11">
        <v>4558</v>
      </c>
      <c r="G103" s="12"/>
      <c r="H103" s="11">
        <v>5407</v>
      </c>
      <c r="I103" s="12"/>
      <c r="J103" s="11">
        <v>7150</v>
      </c>
      <c r="K103" s="12"/>
      <c r="L103" s="11">
        <v>7191</v>
      </c>
      <c r="M103" s="12"/>
      <c r="N103" s="16">
        <v>7853</v>
      </c>
      <c r="O103" s="12"/>
      <c r="P103" s="16">
        <v>8617</v>
      </c>
      <c r="Q103" s="12"/>
      <c r="R103" s="11">
        <v>11554</v>
      </c>
      <c r="S103" s="12"/>
      <c r="T103" s="11">
        <v>9069</v>
      </c>
      <c r="U103" s="12"/>
      <c r="V103" s="16">
        <v>8083</v>
      </c>
      <c r="W103" s="12"/>
      <c r="X103" s="11">
        <v>3385</v>
      </c>
      <c r="Y103" s="12"/>
      <c r="Z103" s="11">
        <v>5739</v>
      </c>
      <c r="AA103" s="12"/>
      <c r="AB103" s="18">
        <f t="shared" si="1"/>
        <v>83856</v>
      </c>
      <c r="AD103" s="22"/>
      <c r="AE103" s="22"/>
    </row>
    <row r="104" spans="1:31" x14ac:dyDescent="0.25">
      <c r="A104" s="8"/>
      <c r="B104" s="13" t="s">
        <v>111</v>
      </c>
      <c r="C104" s="12"/>
      <c r="D104" s="11"/>
      <c r="E104" s="12"/>
      <c r="F104" s="11"/>
      <c r="G104" s="12"/>
      <c r="H104" s="11"/>
      <c r="I104" s="12"/>
      <c r="J104" s="11"/>
      <c r="K104" s="12"/>
      <c r="L104" s="11"/>
      <c r="M104" s="12"/>
      <c r="N104" s="27">
        <v>1849</v>
      </c>
      <c r="O104" s="12"/>
      <c r="P104" s="16">
        <v>2587</v>
      </c>
      <c r="Q104" s="12"/>
      <c r="R104" s="11">
        <v>2449</v>
      </c>
      <c r="S104" s="12"/>
      <c r="T104" s="11">
        <v>2287</v>
      </c>
      <c r="U104" s="12"/>
      <c r="V104" s="11"/>
      <c r="W104" s="12"/>
      <c r="X104" s="11"/>
      <c r="Y104" s="12"/>
      <c r="Z104" s="11"/>
      <c r="AA104" s="12"/>
      <c r="AB104" s="18">
        <f t="shared" si="1"/>
        <v>9172</v>
      </c>
      <c r="AD104" s="22"/>
      <c r="AE104" s="22"/>
    </row>
    <row r="105" spans="1:31" x14ac:dyDescent="0.25">
      <c r="A105" s="8"/>
      <c r="B105" s="13" t="s">
        <v>83</v>
      </c>
      <c r="C105" s="12"/>
      <c r="D105" s="11"/>
      <c r="E105" s="12"/>
      <c r="F105" s="11"/>
      <c r="G105" s="12"/>
      <c r="H105" s="11">
        <v>179</v>
      </c>
      <c r="I105" s="12"/>
      <c r="J105" s="11">
        <v>5832</v>
      </c>
      <c r="K105" s="12"/>
      <c r="L105" s="11">
        <v>8182</v>
      </c>
      <c r="M105" s="12"/>
      <c r="N105" s="27">
        <v>4702</v>
      </c>
      <c r="O105" s="12"/>
      <c r="P105" s="16">
        <v>18556</v>
      </c>
      <c r="Q105" s="12"/>
      <c r="R105" s="11">
        <v>22701</v>
      </c>
      <c r="S105" s="12"/>
      <c r="T105" s="11">
        <v>15870</v>
      </c>
      <c r="U105" s="12"/>
      <c r="V105" s="16">
        <v>15861</v>
      </c>
      <c r="W105" s="12"/>
      <c r="X105" s="11">
        <v>4566</v>
      </c>
      <c r="Y105" s="12"/>
      <c r="Z105" s="11">
        <v>2651</v>
      </c>
      <c r="AA105" s="12"/>
      <c r="AB105" s="18">
        <f t="shared" si="1"/>
        <v>99100</v>
      </c>
      <c r="AD105" s="22"/>
      <c r="AE105" s="22"/>
    </row>
    <row r="106" spans="1:31" x14ac:dyDescent="0.25">
      <c r="A106" s="8"/>
      <c r="B106" s="13" t="s">
        <v>123</v>
      </c>
      <c r="C106" s="12"/>
      <c r="D106" s="11"/>
      <c r="E106" s="12"/>
      <c r="F106" s="11"/>
      <c r="G106" s="12"/>
      <c r="H106" s="11"/>
      <c r="I106" s="12"/>
      <c r="J106" s="11"/>
      <c r="K106" s="12"/>
      <c r="L106" s="11"/>
      <c r="M106" s="12"/>
      <c r="N106" s="27"/>
      <c r="O106" s="12"/>
      <c r="P106" s="16"/>
      <c r="Q106" s="12"/>
      <c r="R106" s="11"/>
      <c r="S106" s="12"/>
      <c r="T106" s="11"/>
      <c r="U106" s="12"/>
      <c r="V106" s="16"/>
      <c r="W106" s="12"/>
      <c r="X106" s="11"/>
      <c r="Y106" s="12"/>
      <c r="Z106" s="11">
        <v>1297</v>
      </c>
      <c r="AA106" s="12"/>
      <c r="AB106" s="18">
        <f t="shared" si="1"/>
        <v>1297</v>
      </c>
      <c r="AD106" s="22"/>
      <c r="AE106" s="22"/>
    </row>
    <row r="107" spans="1:31" x14ac:dyDescent="0.25">
      <c r="A107" s="8"/>
      <c r="B107" s="13" t="s">
        <v>33</v>
      </c>
      <c r="C107" s="12"/>
      <c r="D107" s="11">
        <v>34112</v>
      </c>
      <c r="E107" s="12"/>
      <c r="F107" s="11">
        <v>30180</v>
      </c>
      <c r="G107" s="12"/>
      <c r="H107" s="11">
        <v>34615</v>
      </c>
      <c r="I107" s="12"/>
      <c r="J107" s="11">
        <v>43509</v>
      </c>
      <c r="K107" s="12"/>
      <c r="L107" s="11">
        <v>44023</v>
      </c>
      <c r="M107" s="12"/>
      <c r="N107" s="27">
        <v>43562</v>
      </c>
      <c r="O107" s="12"/>
      <c r="P107" s="16">
        <v>42301</v>
      </c>
      <c r="Q107" s="12"/>
      <c r="R107" s="11">
        <v>43063</v>
      </c>
      <c r="S107" s="12"/>
      <c r="T107" s="11">
        <v>40994</v>
      </c>
      <c r="U107" s="12"/>
      <c r="V107" s="16">
        <v>40724</v>
      </c>
      <c r="W107" s="12"/>
      <c r="X107" s="11">
        <v>34000</v>
      </c>
      <c r="Y107" s="12"/>
      <c r="Z107" s="11">
        <v>33774</v>
      </c>
      <c r="AA107" s="12"/>
      <c r="AB107" s="18">
        <f t="shared" si="1"/>
        <v>464857</v>
      </c>
      <c r="AD107" s="22"/>
      <c r="AE107" s="22"/>
    </row>
    <row r="108" spans="1:31" x14ac:dyDescent="0.25">
      <c r="A108" s="8"/>
      <c r="B108" s="13" t="s">
        <v>59</v>
      </c>
      <c r="C108" s="12"/>
      <c r="D108" s="11">
        <v>2713</v>
      </c>
      <c r="E108" s="12"/>
      <c r="F108" s="11">
        <v>2792</v>
      </c>
      <c r="G108" s="12"/>
      <c r="H108" s="11">
        <v>3632</v>
      </c>
      <c r="I108" s="12"/>
      <c r="J108" s="11">
        <v>3616</v>
      </c>
      <c r="K108" s="12"/>
      <c r="L108" s="11">
        <v>4273</v>
      </c>
      <c r="M108" s="12"/>
      <c r="N108" s="27">
        <v>4856</v>
      </c>
      <c r="O108" s="12"/>
      <c r="P108" s="16">
        <v>5536</v>
      </c>
      <c r="Q108" s="12"/>
      <c r="R108" s="11">
        <v>5436</v>
      </c>
      <c r="S108" s="12"/>
      <c r="T108" s="11">
        <v>5254</v>
      </c>
      <c r="U108" s="12"/>
      <c r="V108" s="16">
        <v>4926</v>
      </c>
      <c r="W108" s="12"/>
      <c r="X108" s="11">
        <v>3764</v>
      </c>
      <c r="Y108" s="12"/>
      <c r="Z108" s="11">
        <v>4072</v>
      </c>
      <c r="AA108" s="12"/>
      <c r="AB108" s="18">
        <f t="shared" si="1"/>
        <v>50870</v>
      </c>
      <c r="AD108" s="22"/>
      <c r="AE108" s="22"/>
    </row>
    <row r="109" spans="1:31" x14ac:dyDescent="0.25">
      <c r="A109" s="8"/>
      <c r="B109" s="13" t="s">
        <v>16</v>
      </c>
      <c r="C109" s="12"/>
      <c r="D109" s="11">
        <v>10131</v>
      </c>
      <c r="E109" s="12"/>
      <c r="F109" s="11">
        <v>8769</v>
      </c>
      <c r="G109" s="12"/>
      <c r="H109" s="11">
        <v>9444</v>
      </c>
      <c r="I109" s="12"/>
      <c r="J109" s="11">
        <v>8870</v>
      </c>
      <c r="K109" s="12"/>
      <c r="L109" s="11">
        <v>9901</v>
      </c>
      <c r="M109" s="12"/>
      <c r="N109" s="27">
        <v>10600</v>
      </c>
      <c r="O109" s="12"/>
      <c r="P109" s="16">
        <v>13347</v>
      </c>
      <c r="Q109" s="12"/>
      <c r="R109" s="11">
        <v>17967</v>
      </c>
      <c r="S109" s="12"/>
      <c r="T109" s="11">
        <v>13765</v>
      </c>
      <c r="U109" s="12"/>
      <c r="V109" s="16">
        <v>18318</v>
      </c>
      <c r="W109" s="12"/>
      <c r="X109" s="11">
        <v>15306</v>
      </c>
      <c r="Y109" s="12"/>
      <c r="Z109" s="11">
        <v>16513</v>
      </c>
      <c r="AA109" s="12"/>
      <c r="AB109" s="18">
        <f t="shared" si="1"/>
        <v>152931</v>
      </c>
      <c r="AD109" s="22"/>
      <c r="AE109" s="22"/>
    </row>
    <row r="110" spans="1:31" x14ac:dyDescent="0.25">
      <c r="A110" s="8"/>
      <c r="B110" s="13" t="s">
        <v>68</v>
      </c>
      <c r="C110" s="12"/>
      <c r="D110" s="11">
        <v>2549</v>
      </c>
      <c r="E110" s="12"/>
      <c r="F110" s="11">
        <v>2517</v>
      </c>
      <c r="G110" s="12"/>
      <c r="H110" s="11">
        <v>3638</v>
      </c>
      <c r="I110" s="12"/>
      <c r="J110" s="11">
        <v>3272</v>
      </c>
      <c r="K110" s="12"/>
      <c r="L110" s="11">
        <v>3731</v>
      </c>
      <c r="M110" s="12"/>
      <c r="N110" s="27">
        <v>4137</v>
      </c>
      <c r="O110" s="12"/>
      <c r="P110" s="16">
        <v>5701</v>
      </c>
      <c r="Q110" s="12"/>
      <c r="R110" s="11">
        <v>6040</v>
      </c>
      <c r="S110" s="12"/>
      <c r="T110" s="11">
        <v>5462</v>
      </c>
      <c r="U110" s="12"/>
      <c r="V110" s="16">
        <v>4469</v>
      </c>
      <c r="W110" s="12"/>
      <c r="X110" s="11">
        <v>3405</v>
      </c>
      <c r="Y110" s="12"/>
      <c r="Z110" s="11">
        <v>3187</v>
      </c>
      <c r="AA110" s="12"/>
      <c r="AB110" s="18">
        <f t="shared" si="1"/>
        <v>48108</v>
      </c>
      <c r="AD110" s="22"/>
      <c r="AE110" s="22"/>
    </row>
    <row r="111" spans="1:31" x14ac:dyDescent="0.25">
      <c r="A111" s="8"/>
      <c r="B111" s="20" t="s">
        <v>20</v>
      </c>
      <c r="C111" s="12"/>
      <c r="D111" s="11">
        <v>13627</v>
      </c>
      <c r="E111" s="12"/>
      <c r="F111" s="11">
        <v>12839</v>
      </c>
      <c r="G111" s="12"/>
      <c r="H111" s="2">
        <v>15599</v>
      </c>
      <c r="I111" s="12"/>
      <c r="J111" s="11">
        <v>15272</v>
      </c>
      <c r="K111" s="12"/>
      <c r="L111" s="11">
        <v>15661</v>
      </c>
      <c r="M111" s="12"/>
      <c r="N111" s="27">
        <v>15497</v>
      </c>
      <c r="O111" s="12"/>
      <c r="P111" s="16">
        <v>17490</v>
      </c>
      <c r="Q111" s="12"/>
      <c r="R111" s="11">
        <v>23423</v>
      </c>
      <c r="S111" s="12"/>
      <c r="T111" s="11">
        <v>19112</v>
      </c>
      <c r="U111" s="12"/>
      <c r="V111" s="16">
        <v>17378</v>
      </c>
      <c r="W111" s="12"/>
      <c r="X111" s="11">
        <v>16376</v>
      </c>
      <c r="Y111" s="12"/>
      <c r="Z111" s="11">
        <v>18224</v>
      </c>
      <c r="AA111" s="12"/>
      <c r="AB111" s="18">
        <f t="shared" si="1"/>
        <v>200498</v>
      </c>
      <c r="AD111" s="22"/>
      <c r="AE111" s="22"/>
    </row>
    <row r="112" spans="1:31" x14ac:dyDescent="0.25">
      <c r="A112" s="8"/>
      <c r="B112" s="20" t="s">
        <v>23</v>
      </c>
      <c r="C112" s="12"/>
      <c r="D112" s="11">
        <v>25057</v>
      </c>
      <c r="E112" s="12"/>
      <c r="F112" s="11">
        <v>23118</v>
      </c>
      <c r="G112" s="12"/>
      <c r="H112" s="2">
        <v>28971</v>
      </c>
      <c r="I112" s="12"/>
      <c r="J112" s="11">
        <v>36384</v>
      </c>
      <c r="K112" s="12"/>
      <c r="L112" s="11">
        <v>39539</v>
      </c>
      <c r="M112" s="12"/>
      <c r="N112" s="27">
        <v>42987</v>
      </c>
      <c r="O112" s="12"/>
      <c r="P112" s="16">
        <v>48150</v>
      </c>
      <c r="Q112" s="12"/>
      <c r="R112" s="11">
        <v>50347</v>
      </c>
      <c r="S112" s="12"/>
      <c r="T112" s="11">
        <v>46091</v>
      </c>
      <c r="U112" s="12"/>
      <c r="V112" s="16">
        <v>42419</v>
      </c>
      <c r="W112" s="12"/>
      <c r="X112" s="11">
        <v>27917</v>
      </c>
      <c r="Y112" s="12"/>
      <c r="Z112" s="11">
        <v>31663</v>
      </c>
      <c r="AA112" s="12"/>
      <c r="AB112" s="18">
        <f t="shared" si="1"/>
        <v>442643</v>
      </c>
      <c r="AD112" s="22"/>
      <c r="AE112" s="22"/>
    </row>
    <row r="113" spans="1:31" x14ac:dyDescent="0.25">
      <c r="A113" s="8"/>
      <c r="B113" s="20" t="s">
        <v>112</v>
      </c>
      <c r="C113" s="12"/>
      <c r="D113" s="11"/>
      <c r="E113" s="12"/>
      <c r="F113" s="11"/>
      <c r="G113" s="12"/>
      <c r="H113" s="11"/>
      <c r="I113" s="12"/>
      <c r="J113" s="11"/>
      <c r="K113" s="12"/>
      <c r="L113" s="11"/>
      <c r="M113" s="12"/>
      <c r="N113" s="27">
        <v>1875</v>
      </c>
      <c r="O113" s="12"/>
      <c r="P113" s="16">
        <v>2431</v>
      </c>
      <c r="Q113" s="12"/>
      <c r="R113" s="11">
        <v>2460</v>
      </c>
      <c r="S113" s="12"/>
      <c r="T113" s="11">
        <v>2194</v>
      </c>
      <c r="U113" s="12"/>
      <c r="V113" s="11"/>
      <c r="W113" s="12"/>
      <c r="X113" s="11"/>
      <c r="Y113" s="12"/>
      <c r="Z113" s="11"/>
      <c r="AA113" s="12"/>
      <c r="AB113" s="18">
        <f t="shared" si="1"/>
        <v>8960</v>
      </c>
      <c r="AD113" s="22"/>
      <c r="AE113" s="22"/>
    </row>
    <row r="114" spans="1:31" x14ac:dyDescent="0.25">
      <c r="A114" s="8"/>
      <c r="B114" s="20" t="s">
        <v>78</v>
      </c>
      <c r="C114" s="12"/>
      <c r="D114" s="11">
        <v>4484</v>
      </c>
      <c r="E114" s="12"/>
      <c r="F114" s="11">
        <v>4238</v>
      </c>
      <c r="G114" s="12"/>
      <c r="H114" s="11">
        <v>4932</v>
      </c>
      <c r="I114" s="12"/>
      <c r="J114" s="11">
        <v>8967</v>
      </c>
      <c r="K114" s="12"/>
      <c r="L114" s="11">
        <v>14773</v>
      </c>
      <c r="M114" s="12"/>
      <c r="N114" s="27">
        <v>30645</v>
      </c>
      <c r="O114" s="12"/>
      <c r="P114" s="16">
        <v>33191</v>
      </c>
      <c r="Q114" s="12"/>
      <c r="R114" s="11">
        <v>36665</v>
      </c>
      <c r="S114" s="12"/>
      <c r="T114" s="11">
        <v>30537</v>
      </c>
      <c r="U114" s="12"/>
      <c r="V114" s="16">
        <v>14477</v>
      </c>
      <c r="W114" s="12"/>
      <c r="X114" s="11">
        <v>7820</v>
      </c>
      <c r="Y114" s="12"/>
      <c r="Z114" s="11">
        <v>7129</v>
      </c>
      <c r="AA114" s="12"/>
      <c r="AB114" s="18">
        <f t="shared" si="1"/>
        <v>197858</v>
      </c>
      <c r="AD114" s="22"/>
      <c r="AE114" s="22"/>
    </row>
    <row r="115" spans="1:31" x14ac:dyDescent="0.25">
      <c r="A115" s="8"/>
      <c r="B115" s="20" t="s">
        <v>96</v>
      </c>
      <c r="C115" s="12"/>
      <c r="D115" s="11"/>
      <c r="E115" s="12"/>
      <c r="F115" s="11"/>
      <c r="G115" s="12"/>
      <c r="H115" s="11"/>
      <c r="I115" s="12"/>
      <c r="J115" s="11"/>
      <c r="K115" s="12"/>
      <c r="L115" s="11">
        <v>557</v>
      </c>
      <c r="M115" s="12"/>
      <c r="N115" s="27">
        <v>6939</v>
      </c>
      <c r="O115" s="12"/>
      <c r="P115" s="16">
        <v>9530</v>
      </c>
      <c r="Q115" s="12"/>
      <c r="R115" s="11">
        <v>10273</v>
      </c>
      <c r="S115" s="12"/>
      <c r="T115" s="11">
        <v>6831</v>
      </c>
      <c r="U115" s="12"/>
      <c r="V115" s="11"/>
      <c r="W115" s="12"/>
      <c r="X115" s="11"/>
      <c r="Y115" s="12"/>
      <c r="Z115" s="11"/>
      <c r="AA115" s="12"/>
      <c r="AB115" s="18">
        <f t="shared" si="1"/>
        <v>34130</v>
      </c>
      <c r="AD115" s="22"/>
      <c r="AE115" s="22"/>
    </row>
    <row r="116" spans="1:31" x14ac:dyDescent="0.25">
      <c r="A116" s="8"/>
      <c r="B116" s="20" t="s">
        <v>97</v>
      </c>
      <c r="C116" s="12"/>
      <c r="D116" s="11"/>
      <c r="E116" s="12"/>
      <c r="F116" s="11"/>
      <c r="G116" s="12"/>
      <c r="H116" s="11"/>
      <c r="I116" s="12"/>
      <c r="J116" s="11"/>
      <c r="K116" s="12"/>
      <c r="L116" s="11">
        <v>61</v>
      </c>
      <c r="M116" s="12"/>
      <c r="N116" s="27">
        <v>514</v>
      </c>
      <c r="O116" s="12"/>
      <c r="P116" s="16">
        <v>1326</v>
      </c>
      <c r="Q116" s="12"/>
      <c r="R116" s="11">
        <v>2879</v>
      </c>
      <c r="S116" s="12"/>
      <c r="T116" s="11">
        <v>939</v>
      </c>
      <c r="U116" s="12"/>
      <c r="V116" s="16">
        <v>419</v>
      </c>
      <c r="W116" s="12"/>
      <c r="X116" s="11"/>
      <c r="Y116" s="12"/>
      <c r="Z116" s="11"/>
      <c r="AA116" s="12"/>
      <c r="AB116" s="18">
        <f t="shared" si="1"/>
        <v>6138</v>
      </c>
      <c r="AD116" s="22"/>
      <c r="AE116" s="22"/>
    </row>
    <row r="117" spans="1:31" x14ac:dyDescent="0.25">
      <c r="A117" s="8"/>
      <c r="B117" s="20" t="s">
        <v>113</v>
      </c>
      <c r="C117" s="12"/>
      <c r="D117" s="11"/>
      <c r="E117" s="12"/>
      <c r="F117" s="11"/>
      <c r="G117" s="12"/>
      <c r="H117" s="11"/>
      <c r="I117" s="12"/>
      <c r="J117" s="11"/>
      <c r="K117" s="12"/>
      <c r="L117" s="11"/>
      <c r="M117" s="12"/>
      <c r="N117" s="27">
        <v>173</v>
      </c>
      <c r="O117" s="12"/>
      <c r="P117" s="16">
        <v>1415</v>
      </c>
      <c r="Q117" s="12"/>
      <c r="R117" s="11">
        <v>1442</v>
      </c>
      <c r="S117" s="12"/>
      <c r="T117" s="11">
        <v>431</v>
      </c>
      <c r="U117" s="12"/>
      <c r="V117" s="11"/>
      <c r="W117" s="12"/>
      <c r="X117" s="11"/>
      <c r="Y117" s="12"/>
      <c r="Z117" s="11"/>
      <c r="AA117" s="12"/>
      <c r="AB117" s="18">
        <f t="shared" si="1"/>
        <v>3461</v>
      </c>
      <c r="AC117" s="22"/>
      <c r="AD117" s="22"/>
      <c r="AE117" s="22"/>
    </row>
    <row r="118" spans="1:31" x14ac:dyDescent="0.25">
      <c r="A118" s="8"/>
      <c r="B118" s="25" t="s">
        <v>48</v>
      </c>
      <c r="C118" s="12"/>
      <c r="D118" s="11">
        <v>3111</v>
      </c>
      <c r="E118" s="12"/>
      <c r="F118" s="11">
        <v>2483</v>
      </c>
      <c r="G118" s="12"/>
      <c r="H118" s="11">
        <v>3305</v>
      </c>
      <c r="I118" s="12"/>
      <c r="J118" s="11">
        <v>4438</v>
      </c>
      <c r="K118" s="12"/>
      <c r="L118" s="11">
        <v>4707</v>
      </c>
      <c r="M118" s="12"/>
      <c r="N118" s="27">
        <v>4907</v>
      </c>
      <c r="O118" s="12"/>
      <c r="P118" s="16">
        <v>9064</v>
      </c>
      <c r="Q118" s="12"/>
      <c r="R118" s="11">
        <v>9901</v>
      </c>
      <c r="S118" s="12"/>
      <c r="T118" s="11">
        <v>5780</v>
      </c>
      <c r="U118" s="12"/>
      <c r="V118" s="16">
        <v>5105</v>
      </c>
      <c r="W118" s="12"/>
      <c r="X118" s="11">
        <v>3509</v>
      </c>
      <c r="Y118" s="12"/>
      <c r="Z118" s="11">
        <v>4120</v>
      </c>
      <c r="AA118" s="12"/>
      <c r="AB118" s="18">
        <f t="shared" si="1"/>
        <v>60430</v>
      </c>
      <c r="AC118" s="22"/>
      <c r="AD118" s="22"/>
    </row>
    <row r="119" spans="1:31" x14ac:dyDescent="0.25">
      <c r="A119" s="8"/>
      <c r="B119" s="13"/>
      <c r="C119" s="12"/>
      <c r="D119" s="11"/>
      <c r="E119" s="12"/>
      <c r="F119" s="11"/>
      <c r="G119" s="12"/>
      <c r="H119" s="11"/>
      <c r="I119" s="12"/>
      <c r="J119" s="11"/>
      <c r="K119" s="12"/>
      <c r="L119" s="11"/>
      <c r="M119" s="12"/>
      <c r="N119" s="11"/>
      <c r="O119" s="12"/>
      <c r="P119" s="16"/>
      <c r="Q119" s="12"/>
      <c r="R119" s="11"/>
      <c r="S119" s="12"/>
      <c r="T119" s="11"/>
      <c r="U119" s="12"/>
      <c r="V119" s="11"/>
      <c r="W119" s="12"/>
      <c r="X119" s="11"/>
      <c r="Y119" s="12"/>
      <c r="Z119" s="11"/>
      <c r="AA119" s="12"/>
      <c r="AB119" s="18">
        <f t="shared" si="1"/>
        <v>0</v>
      </c>
      <c r="AC119" s="22"/>
      <c r="AD119" s="22"/>
      <c r="AE119" s="22"/>
    </row>
    <row r="120" spans="1:31" x14ac:dyDescent="0.25">
      <c r="A120" s="8"/>
      <c r="B120" s="13" t="s">
        <v>50</v>
      </c>
      <c r="D120" s="11">
        <v>1069</v>
      </c>
      <c r="E120" s="12"/>
      <c r="F120" s="11">
        <v>895</v>
      </c>
      <c r="G120" s="12"/>
      <c r="H120" s="11">
        <v>1265</v>
      </c>
      <c r="I120" s="12"/>
      <c r="J120" s="11">
        <v>1630</v>
      </c>
      <c r="K120" s="12"/>
      <c r="L120" s="11">
        <v>3260</v>
      </c>
      <c r="M120" s="12"/>
      <c r="N120" s="27">
        <v>2514</v>
      </c>
      <c r="O120" s="12"/>
      <c r="P120" s="16">
        <v>1156</v>
      </c>
      <c r="Q120" s="12"/>
      <c r="R120" s="2">
        <f>1981</f>
        <v>1981</v>
      </c>
      <c r="S120" s="3"/>
      <c r="T120" s="2">
        <f>3583-785-397+42</f>
        <v>2443</v>
      </c>
      <c r="U120" s="12"/>
      <c r="V120" s="16">
        <f>3055-38</f>
        <v>3017</v>
      </c>
      <c r="W120" s="12"/>
      <c r="X120" s="11">
        <v>1021</v>
      </c>
      <c r="Y120" s="12"/>
      <c r="Z120" s="11">
        <v>899</v>
      </c>
      <c r="AA120" s="12"/>
      <c r="AB120" s="18">
        <f>SUM(D120:AA120)</f>
        <v>21150</v>
      </c>
      <c r="AC120" s="22"/>
      <c r="AD120" s="22"/>
      <c r="AE120" s="22"/>
    </row>
    <row r="121" spans="1:31" x14ac:dyDescent="0.25">
      <c r="A121" s="8"/>
      <c r="B121" s="13" t="s">
        <v>13</v>
      </c>
      <c r="C121" s="12"/>
      <c r="D121" s="28">
        <f>SUM(D12:D120)</f>
        <v>699501</v>
      </c>
      <c r="E121" s="12"/>
      <c r="F121" s="28">
        <f>SUM(F12:F120)</f>
        <v>632314</v>
      </c>
      <c r="G121" s="12"/>
      <c r="H121" s="28">
        <f>SUM(H12:H120)</f>
        <v>751235</v>
      </c>
      <c r="I121" s="12"/>
      <c r="J121" s="28">
        <f>SUM(J12:J120)</f>
        <v>904931</v>
      </c>
      <c r="K121" s="12"/>
      <c r="L121" s="28">
        <f>SUM(L12:L120)</f>
        <v>999688</v>
      </c>
      <c r="M121" s="12"/>
      <c r="N121" s="28">
        <f>SUM(N12:N120)</f>
        <v>1147866</v>
      </c>
      <c r="O121" s="12"/>
      <c r="P121" s="29">
        <f>SUM(P12:P120)</f>
        <v>1286514</v>
      </c>
      <c r="Q121" s="12"/>
      <c r="R121" s="28">
        <f>SUM(R12:R120)</f>
        <v>1413064</v>
      </c>
      <c r="S121" s="12"/>
      <c r="T121" s="28">
        <f>SUM(T12:T120)</f>
        <v>1193183</v>
      </c>
      <c r="U121" s="12"/>
      <c r="V121" s="28">
        <f>SUM(V12:V120)</f>
        <v>1048706</v>
      </c>
      <c r="W121" s="12"/>
      <c r="X121" s="28">
        <f>SUM(X12:X120)</f>
        <v>765890</v>
      </c>
      <c r="Y121" s="12"/>
      <c r="Z121" s="28">
        <f>SUM(Z12:Z120)</f>
        <v>797152</v>
      </c>
      <c r="AA121" s="12"/>
      <c r="AB121" s="28">
        <f t="shared" si="1"/>
        <v>11640044</v>
      </c>
      <c r="AD121" s="22"/>
      <c r="AE121" s="12"/>
    </row>
    <row r="122" spans="1:31" x14ac:dyDescent="0.25">
      <c r="D122" s="22"/>
      <c r="F122" s="22"/>
      <c r="H122" s="22"/>
      <c r="J122" s="15"/>
      <c r="L122" s="22"/>
      <c r="N122" s="15"/>
      <c r="P122" s="15"/>
      <c r="R122" s="22"/>
      <c r="T122" s="15"/>
      <c r="V122" s="15"/>
      <c r="X122" s="15"/>
      <c r="Z122" s="22"/>
      <c r="AB122" s="15"/>
    </row>
    <row r="123" spans="1:31" x14ac:dyDescent="0.25">
      <c r="D123" s="15"/>
      <c r="F123" s="15"/>
      <c r="H123" s="15"/>
      <c r="J123" s="15"/>
      <c r="L123" s="15"/>
      <c r="N123" s="15"/>
      <c r="P123" s="15"/>
      <c r="R123" s="15"/>
      <c r="T123" s="15"/>
      <c r="V123" s="15"/>
      <c r="X123" s="15"/>
      <c r="Z123" s="15"/>
      <c r="AB123" s="15"/>
    </row>
  </sheetData>
  <sortState xmlns:xlrd2="http://schemas.microsoft.com/office/spreadsheetml/2017/richdata2" ref="B12:D120">
    <sortCondition ref="B12"/>
  </sortState>
  <mergeCells count="2">
    <mergeCell ref="B6:B7"/>
    <mergeCell ref="D6:A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Route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Grapci</dc:creator>
  <cp:lastModifiedBy>Sajdi Xhumari</cp:lastModifiedBy>
  <cp:lastPrinted>2026-01-29T10:42:02Z</cp:lastPrinted>
  <dcterms:created xsi:type="dcterms:W3CDTF">2015-03-04T17:25:07Z</dcterms:created>
  <dcterms:modified xsi:type="dcterms:W3CDTF">2026-02-09T14:02:15Z</dcterms:modified>
</cp:coreProperties>
</file>